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Feuil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8" i="6" l="1"/>
  <c r="L296" i="6"/>
  <c r="L294" i="6"/>
  <c r="L293" i="6"/>
  <c r="L291" i="6"/>
  <c r="L290" i="6"/>
  <c r="L289" i="6"/>
  <c r="L288" i="6"/>
  <c r="L287" i="6"/>
  <c r="L286" i="6"/>
  <c r="L282" i="6"/>
  <c r="L280" i="6"/>
  <c r="L279" i="6"/>
  <c r="L277" i="6"/>
  <c r="L275" i="6"/>
  <c r="L274" i="6"/>
  <c r="L273" i="6"/>
  <c r="L272" i="6"/>
  <c r="L271" i="6"/>
  <c r="L270" i="6"/>
  <c r="L268" i="6"/>
  <c r="L266" i="6"/>
  <c r="L265" i="6"/>
  <c r="L263" i="6"/>
  <c r="L262" i="6"/>
  <c r="L261" i="6"/>
  <c r="L257" i="6"/>
  <c r="L255" i="6"/>
  <c r="L254" i="6"/>
  <c r="L252" i="6"/>
  <c r="L251" i="6"/>
  <c r="L250" i="6"/>
  <c r="L249" i="6"/>
  <c r="L247" i="6"/>
  <c r="L246" i="6"/>
  <c r="L244" i="6"/>
  <c r="L243" i="6"/>
  <c r="L242" i="6"/>
  <c r="L241" i="6"/>
  <c r="L239" i="6"/>
  <c r="L238" i="6"/>
  <c r="L237" i="6"/>
  <c r="L233" i="6"/>
  <c r="L232" i="6"/>
  <c r="L231" i="6"/>
  <c r="L230" i="6"/>
  <c r="L228" i="6"/>
  <c r="L227" i="6"/>
  <c r="L225" i="6"/>
  <c r="L224" i="6"/>
  <c r="L222" i="6"/>
  <c r="L220" i="6"/>
  <c r="L218" i="6"/>
  <c r="L216" i="6"/>
  <c r="L215" i="6"/>
  <c r="L214" i="6"/>
  <c r="L212" i="6"/>
  <c r="L210" i="6"/>
  <c r="L208" i="6"/>
  <c r="L206" i="6"/>
  <c r="L205" i="6"/>
  <c r="L204" i="6"/>
  <c r="L203" i="6"/>
  <c r="L201" i="6"/>
  <c r="L200" i="6"/>
  <c r="L199" i="6"/>
  <c r="L198" i="6"/>
  <c r="L194" i="6"/>
  <c r="L192" i="6"/>
  <c r="L191" i="6"/>
  <c r="L190" i="6"/>
  <c r="L189" i="6"/>
  <c r="L188" i="6"/>
  <c r="L186" i="6"/>
  <c r="L184" i="6"/>
  <c r="L183" i="6"/>
  <c r="L181" i="6"/>
  <c r="L180" i="6"/>
  <c r="L179" i="6"/>
  <c r="L178" i="6"/>
  <c r="L176" i="6"/>
  <c r="L175" i="6"/>
  <c r="L171" i="6"/>
  <c r="L170" i="6"/>
  <c r="L169" i="6"/>
  <c r="L168" i="6"/>
  <c r="L167" i="6"/>
  <c r="L166" i="6"/>
  <c r="L164" i="6"/>
  <c r="L162" i="6"/>
  <c r="L161" i="6"/>
  <c r="L159" i="6"/>
  <c r="L158" i="6"/>
  <c r="L157" i="6"/>
  <c r="L156" i="6"/>
  <c r="L155" i="6"/>
  <c r="L154" i="6"/>
  <c r="L153" i="6"/>
  <c r="L151" i="6"/>
  <c r="L150" i="6"/>
  <c r="L149" i="6"/>
  <c r="L148" i="6"/>
  <c r="L146" i="6"/>
  <c r="L145" i="6"/>
  <c r="L144" i="6"/>
  <c r="L143" i="6"/>
  <c r="L142" i="6"/>
  <c r="L141" i="6"/>
  <c r="L140" i="6"/>
  <c r="L135" i="6"/>
  <c r="L133" i="6"/>
  <c r="L132" i="6"/>
  <c r="L131" i="6"/>
  <c r="L129" i="6"/>
  <c r="L128" i="6"/>
  <c r="L126" i="6"/>
  <c r="L122" i="6"/>
  <c r="L121" i="6"/>
  <c r="L120" i="6"/>
  <c r="L119" i="6"/>
  <c r="L118" i="6"/>
  <c r="L117" i="6"/>
  <c r="L113" i="6"/>
  <c r="L111" i="6"/>
  <c r="L110" i="6"/>
  <c r="L109" i="6"/>
  <c r="L108" i="6"/>
  <c r="L107" i="6"/>
  <c r="L106" i="6"/>
  <c r="L105" i="6"/>
  <c r="L104" i="6"/>
  <c r="L103" i="6"/>
  <c r="L101" i="6"/>
  <c r="L100" i="6"/>
  <c r="L99" i="6"/>
  <c r="L98" i="6"/>
  <c r="L97" i="6"/>
  <c r="L96" i="6"/>
  <c r="L95" i="6"/>
  <c r="L94" i="6"/>
  <c r="L93" i="6"/>
  <c r="L91" i="6"/>
  <c r="L90" i="6"/>
  <c r="L89" i="6"/>
  <c r="L88" i="6"/>
  <c r="L87" i="6"/>
  <c r="L86" i="6"/>
  <c r="L85" i="6"/>
  <c r="L84" i="6"/>
  <c r="L83" i="6"/>
  <c r="L81" i="6"/>
  <c r="L80" i="6"/>
  <c r="L79" i="6"/>
  <c r="L78" i="6"/>
  <c r="L77" i="6"/>
  <c r="L76" i="6"/>
  <c r="L75" i="6"/>
  <c r="L74" i="6"/>
  <c r="L73" i="6"/>
  <c r="L71" i="6"/>
  <c r="L70" i="6"/>
  <c r="L69" i="6"/>
  <c r="L68" i="6"/>
  <c r="L67" i="6"/>
  <c r="L65" i="6"/>
  <c r="L64" i="6"/>
  <c r="L63" i="6"/>
  <c r="L62" i="6"/>
  <c r="L61" i="6"/>
  <c r="L60" i="6"/>
  <c r="L59" i="6"/>
  <c r="L58" i="6"/>
  <c r="L57" i="6"/>
  <c r="L55" i="6"/>
  <c r="L54" i="6"/>
  <c r="L53" i="6"/>
  <c r="L52" i="6"/>
  <c r="L51" i="6"/>
  <c r="L50" i="6"/>
  <c r="L49" i="6"/>
  <c r="L48" i="6"/>
  <c r="L47" i="6"/>
  <c r="L45" i="6"/>
  <c r="L44" i="6"/>
  <c r="L43" i="6"/>
  <c r="L42" i="6"/>
  <c r="L41" i="6"/>
  <c r="L40" i="6"/>
  <c r="L39" i="6"/>
  <c r="L38" i="6"/>
  <c r="L37" i="6"/>
  <c r="L35" i="6"/>
  <c r="L34" i="6"/>
  <c r="L33" i="6"/>
  <c r="L32" i="6"/>
  <c r="L31" i="6"/>
  <c r="L30" i="6"/>
  <c r="L29" i="6"/>
  <c r="L28" i="6"/>
  <c r="L27" i="6"/>
  <c r="L21" i="6"/>
  <c r="L19" i="6"/>
  <c r="L17" i="6"/>
  <c r="L15" i="6"/>
  <c r="M266" i="6" l="1"/>
  <c r="J266" i="6"/>
  <c r="K266" i="6" s="1"/>
  <c r="I266" i="6"/>
  <c r="M262" i="6"/>
  <c r="J262" i="6"/>
  <c r="K262" i="6" s="1"/>
  <c r="I262" i="6"/>
  <c r="J298" i="6"/>
  <c r="J296" i="6"/>
  <c r="J282" i="6"/>
  <c r="J280" i="6"/>
  <c r="J279" i="6"/>
  <c r="J277" i="6"/>
  <c r="J275" i="6"/>
  <c r="J274" i="6"/>
  <c r="J273" i="6"/>
  <c r="J272" i="6"/>
  <c r="J271" i="6"/>
  <c r="J270" i="6"/>
  <c r="J268" i="6"/>
  <c r="J263" i="6"/>
  <c r="J257" i="6"/>
  <c r="J239" i="6"/>
  <c r="J237" i="6"/>
  <c r="J194" i="6"/>
  <c r="J192" i="6"/>
  <c r="J191" i="6"/>
  <c r="J186" i="6"/>
  <c r="J184" i="6"/>
  <c r="J183" i="6"/>
  <c r="J181" i="6"/>
  <c r="M252" i="6"/>
  <c r="J252" i="6"/>
  <c r="K252" i="6" s="1"/>
  <c r="I252" i="6"/>
  <c r="M251" i="6"/>
  <c r="J251" i="6"/>
  <c r="K251" i="6" s="1"/>
  <c r="I251" i="6"/>
  <c r="M244" i="6"/>
  <c r="J244" i="6"/>
  <c r="K244" i="6" s="1"/>
  <c r="I244" i="6"/>
  <c r="M243" i="6"/>
  <c r="J243" i="6"/>
  <c r="K243" i="6" s="1"/>
  <c r="I243" i="6"/>
  <c r="M255" i="6"/>
  <c r="J255" i="6"/>
  <c r="K255" i="6" s="1"/>
  <c r="I255" i="6"/>
  <c r="M254" i="6"/>
  <c r="J254" i="6"/>
  <c r="K254" i="6" s="1"/>
  <c r="I254" i="6"/>
  <c r="M250" i="6"/>
  <c r="J250" i="6"/>
  <c r="K250" i="6" s="1"/>
  <c r="I250" i="6"/>
  <c r="M249" i="6"/>
  <c r="J249" i="6"/>
  <c r="K249" i="6" s="1"/>
  <c r="I249" i="6"/>
  <c r="M247" i="6"/>
  <c r="J247" i="6"/>
  <c r="K247" i="6" s="1"/>
  <c r="I247" i="6"/>
  <c r="M246" i="6"/>
  <c r="J246" i="6"/>
  <c r="K246" i="6" s="1"/>
  <c r="I246" i="6"/>
  <c r="M242" i="6" l="1"/>
  <c r="J242" i="6"/>
  <c r="K242" i="6" s="1"/>
  <c r="I242" i="6"/>
  <c r="M201" i="6" l="1"/>
  <c r="J201" i="6"/>
  <c r="K201" i="6" s="1"/>
  <c r="I201" i="6"/>
  <c r="M200" i="6"/>
  <c r="J200" i="6"/>
  <c r="K200" i="6" s="1"/>
  <c r="I200" i="6"/>
  <c r="M199" i="6"/>
  <c r="J199" i="6"/>
  <c r="K199" i="6" s="1"/>
  <c r="I199" i="6"/>
  <c r="M198" i="6"/>
  <c r="J198" i="6"/>
  <c r="K198" i="6" s="1"/>
  <c r="I198" i="6"/>
  <c r="M233" i="6"/>
  <c r="J233" i="6"/>
  <c r="K233" i="6" s="1"/>
  <c r="I233" i="6"/>
  <c r="M257" i="6"/>
  <c r="K257" i="6"/>
  <c r="I257" i="6"/>
  <c r="M239" i="6"/>
  <c r="K239" i="6"/>
  <c r="I239" i="6"/>
  <c r="M238" i="6"/>
  <c r="J238" i="6"/>
  <c r="K238" i="6" s="1"/>
  <c r="I238" i="6"/>
  <c r="I237" i="6"/>
  <c r="M241" i="6"/>
  <c r="J241" i="6"/>
  <c r="K241" i="6" s="1"/>
  <c r="I241" i="6"/>
  <c r="M294" i="6"/>
  <c r="J294" i="6"/>
  <c r="K294" i="6" s="1"/>
  <c r="I294" i="6"/>
  <c r="M291" i="6"/>
  <c r="J291" i="6"/>
  <c r="K291" i="6" s="1"/>
  <c r="I291" i="6"/>
  <c r="M232" i="6"/>
  <c r="J232" i="6"/>
  <c r="K232" i="6" s="1"/>
  <c r="I232" i="6"/>
  <c r="M231" i="6"/>
  <c r="J231" i="6"/>
  <c r="K231" i="6" s="1"/>
  <c r="I231" i="6"/>
  <c r="M230" i="6"/>
  <c r="J230" i="6"/>
  <c r="K230" i="6" s="1"/>
  <c r="I230" i="6"/>
  <c r="M237" i="6" l="1"/>
  <c r="K237" i="6"/>
  <c r="M170" i="6"/>
  <c r="J170" i="6"/>
  <c r="K170" i="6" s="1"/>
  <c r="I170" i="6"/>
  <c r="M164" i="6"/>
  <c r="J164" i="6"/>
  <c r="K164" i="6" s="1"/>
  <c r="I164" i="6"/>
  <c r="M162" i="6"/>
  <c r="J162" i="6"/>
  <c r="K162" i="6" s="1"/>
  <c r="I162" i="6"/>
  <c r="M161" i="6"/>
  <c r="J161" i="6"/>
  <c r="K161" i="6" s="1"/>
  <c r="I161" i="6"/>
  <c r="M150" i="6"/>
  <c r="J150" i="6"/>
  <c r="K150" i="6" s="1"/>
  <c r="I150" i="6"/>
  <c r="M159" i="6"/>
  <c r="J159" i="6"/>
  <c r="K159" i="6" s="1"/>
  <c r="I159" i="6"/>
  <c r="M158" i="6"/>
  <c r="J158" i="6"/>
  <c r="K158" i="6" s="1"/>
  <c r="I158" i="6"/>
  <c r="M157" i="6"/>
  <c r="J157" i="6"/>
  <c r="K157" i="6" s="1"/>
  <c r="I157" i="6"/>
  <c r="M156" i="6"/>
  <c r="J156" i="6"/>
  <c r="K156" i="6" s="1"/>
  <c r="I156" i="6"/>
  <c r="M155" i="6"/>
  <c r="J155" i="6"/>
  <c r="K155" i="6" s="1"/>
  <c r="I155" i="6"/>
  <c r="M154" i="6"/>
  <c r="J154" i="6"/>
  <c r="K154" i="6" s="1"/>
  <c r="I154" i="6"/>
  <c r="M153" i="6"/>
  <c r="J153" i="6"/>
  <c r="K153" i="6" s="1"/>
  <c r="I153" i="6"/>
  <c r="M151" i="6"/>
  <c r="J151" i="6"/>
  <c r="K151" i="6" s="1"/>
  <c r="I151" i="6"/>
  <c r="M171" i="6"/>
  <c r="J171" i="6"/>
  <c r="K171" i="6" s="1"/>
  <c r="I171" i="6"/>
  <c r="M169" i="6"/>
  <c r="J169" i="6"/>
  <c r="K169" i="6" s="1"/>
  <c r="I169" i="6"/>
  <c r="M168" i="6"/>
  <c r="J168" i="6"/>
  <c r="K168" i="6" s="1"/>
  <c r="I168" i="6"/>
  <c r="M167" i="6"/>
  <c r="J167" i="6"/>
  <c r="K167" i="6" s="1"/>
  <c r="I167" i="6"/>
  <c r="M166" i="6"/>
  <c r="J166" i="6"/>
  <c r="K166" i="6" s="1"/>
  <c r="I166" i="6"/>
  <c r="M149" i="6"/>
  <c r="J149" i="6"/>
  <c r="K149" i="6" s="1"/>
  <c r="I149" i="6"/>
  <c r="M148" i="6"/>
  <c r="J148" i="6"/>
  <c r="K148" i="6" s="1"/>
  <c r="I148" i="6"/>
  <c r="M146" i="6"/>
  <c r="J146" i="6"/>
  <c r="K146" i="6" s="1"/>
  <c r="I146" i="6"/>
  <c r="M145" i="6"/>
  <c r="J145" i="6"/>
  <c r="K145" i="6" s="1"/>
  <c r="I145" i="6"/>
  <c r="M144" i="6"/>
  <c r="J144" i="6"/>
  <c r="K144" i="6" s="1"/>
  <c r="I144" i="6"/>
  <c r="M143" i="6"/>
  <c r="J143" i="6"/>
  <c r="K143" i="6" s="1"/>
  <c r="I143" i="6"/>
  <c r="M142" i="6"/>
  <c r="J142" i="6"/>
  <c r="K142" i="6" s="1"/>
  <c r="I142" i="6"/>
  <c r="M141" i="6"/>
  <c r="J141" i="6"/>
  <c r="K141" i="6" s="1"/>
  <c r="I141" i="6"/>
  <c r="M140" i="6"/>
  <c r="J140" i="6"/>
  <c r="K140" i="6" s="1"/>
  <c r="I140" i="6"/>
  <c r="M290" i="6"/>
  <c r="J290" i="6"/>
  <c r="K290" i="6" s="1"/>
  <c r="I290" i="6"/>
  <c r="M289" i="6"/>
  <c r="J289" i="6"/>
  <c r="K289" i="6" s="1"/>
  <c r="I289" i="6"/>
  <c r="M288" i="6"/>
  <c r="J288" i="6"/>
  <c r="K288" i="6" s="1"/>
  <c r="I288" i="6"/>
  <c r="M287" i="6"/>
  <c r="J287" i="6"/>
  <c r="K287" i="6" s="1"/>
  <c r="I287" i="6"/>
  <c r="M298" i="6" l="1"/>
  <c r="K298" i="6"/>
  <c r="I298" i="6"/>
  <c r="M296" i="6"/>
  <c r="K296" i="6"/>
  <c r="I296" i="6"/>
  <c r="M279" i="6"/>
  <c r="K279" i="6"/>
  <c r="I279" i="6"/>
  <c r="M282" i="6"/>
  <c r="K282" i="6"/>
  <c r="I282" i="6"/>
  <c r="M280" i="6"/>
  <c r="K280" i="6"/>
  <c r="I280" i="6"/>
  <c r="M277" i="6"/>
  <c r="K277" i="6"/>
  <c r="I277" i="6"/>
  <c r="M275" i="6"/>
  <c r="K275" i="6"/>
  <c r="I275" i="6"/>
  <c r="M274" i="6"/>
  <c r="K274" i="6"/>
  <c r="I274" i="6"/>
  <c r="M273" i="6"/>
  <c r="K273" i="6"/>
  <c r="I273" i="6"/>
  <c r="M272" i="6"/>
  <c r="K272" i="6"/>
  <c r="I272" i="6"/>
  <c r="M271" i="6"/>
  <c r="K271" i="6"/>
  <c r="I271" i="6"/>
  <c r="M270" i="6"/>
  <c r="K270" i="6"/>
  <c r="I270" i="6"/>
  <c r="L316" i="6"/>
  <c r="M316" i="6" s="1"/>
  <c r="J316" i="6"/>
  <c r="K316" i="6" s="1"/>
  <c r="I316" i="6"/>
  <c r="J315" i="6"/>
  <c r="K315" i="6" s="1"/>
  <c r="I315" i="6"/>
  <c r="J313" i="6"/>
  <c r="K313" i="6" s="1"/>
  <c r="I313" i="6"/>
  <c r="J312" i="6"/>
  <c r="L312" i="6" s="1"/>
  <c r="I312" i="6"/>
  <c r="J314" i="6"/>
  <c r="L314" i="6" s="1"/>
  <c r="I314" i="6"/>
  <c r="J307" i="6"/>
  <c r="K307" i="6" s="1"/>
  <c r="I307" i="6"/>
  <c r="J306" i="6"/>
  <c r="K306" i="6" s="1"/>
  <c r="I306" i="6"/>
  <c r="J304" i="6"/>
  <c r="K304" i="6" s="1"/>
  <c r="I304" i="6"/>
  <c r="J303" i="6"/>
  <c r="L303" i="6" s="1"/>
  <c r="I303" i="6"/>
  <c r="J302" i="6"/>
  <c r="L302" i="6" s="1"/>
  <c r="M210" i="6"/>
  <c r="J210" i="6"/>
  <c r="K210" i="6" s="1"/>
  <c r="I210" i="6"/>
  <c r="M265" i="6"/>
  <c r="J265" i="6"/>
  <c r="K265" i="6" s="1"/>
  <c r="I265" i="6"/>
  <c r="M293" i="6"/>
  <c r="J293" i="6"/>
  <c r="K293" i="6" s="1"/>
  <c r="I293" i="6"/>
  <c r="M286" i="6"/>
  <c r="J286" i="6"/>
  <c r="K286" i="6" s="1"/>
  <c r="I286" i="6"/>
  <c r="K263" i="6"/>
  <c r="I263" i="6"/>
  <c r="M208" i="6"/>
  <c r="J208" i="6"/>
  <c r="K208" i="6" s="1"/>
  <c r="I208" i="6"/>
  <c r="M225" i="6"/>
  <c r="J225" i="6"/>
  <c r="K225" i="6" s="1"/>
  <c r="I225" i="6"/>
  <c r="M216" i="6"/>
  <c r="J216" i="6"/>
  <c r="K216" i="6" s="1"/>
  <c r="I216" i="6"/>
  <c r="M215" i="6"/>
  <c r="J215" i="6"/>
  <c r="K215" i="6" s="1"/>
  <c r="I215" i="6"/>
  <c r="M261" i="6"/>
  <c r="J261" i="6"/>
  <c r="K261" i="6" s="1"/>
  <c r="I261" i="6"/>
  <c r="M224" i="6"/>
  <c r="J224" i="6"/>
  <c r="K224" i="6" s="1"/>
  <c r="I224" i="6"/>
  <c r="M222" i="6"/>
  <c r="J222" i="6"/>
  <c r="K222" i="6" s="1"/>
  <c r="I222" i="6"/>
  <c r="M220" i="6"/>
  <c r="J220" i="6"/>
  <c r="K220" i="6" s="1"/>
  <c r="I220" i="6"/>
  <c r="M218" i="6"/>
  <c r="J218" i="6"/>
  <c r="K218" i="6" s="1"/>
  <c r="I218" i="6"/>
  <c r="M214" i="6"/>
  <c r="J214" i="6"/>
  <c r="K214" i="6" s="1"/>
  <c r="I214" i="6"/>
  <c r="M206" i="6"/>
  <c r="J206" i="6"/>
  <c r="K206" i="6" s="1"/>
  <c r="I206" i="6"/>
  <c r="M205" i="6"/>
  <c r="J205" i="6"/>
  <c r="K205" i="6" s="1"/>
  <c r="I205" i="6"/>
  <c r="M204" i="6"/>
  <c r="J204" i="6"/>
  <c r="K204" i="6" s="1"/>
  <c r="I204" i="6"/>
  <c r="M203" i="6"/>
  <c r="J203" i="6"/>
  <c r="K203" i="6" s="1"/>
  <c r="I203" i="6"/>
  <c r="M194" i="6"/>
  <c r="K194" i="6"/>
  <c r="I194" i="6"/>
  <c r="M184" i="6"/>
  <c r="K184" i="6"/>
  <c r="I184" i="6"/>
  <c r="I192" i="6"/>
  <c r="I212" i="6"/>
  <c r="J212" i="6"/>
  <c r="K212" i="6" s="1"/>
  <c r="M212" i="6"/>
  <c r="K191" i="6"/>
  <c r="I191" i="6"/>
  <c r="M190" i="6"/>
  <c r="J190" i="6"/>
  <c r="K190" i="6" s="1"/>
  <c r="I190" i="6"/>
  <c r="M189" i="6"/>
  <c r="J189" i="6"/>
  <c r="K189" i="6" s="1"/>
  <c r="I189" i="6"/>
  <c r="M188" i="6"/>
  <c r="J188" i="6"/>
  <c r="K188" i="6" s="1"/>
  <c r="I188" i="6"/>
  <c r="M183" i="6"/>
  <c r="K183" i="6"/>
  <c r="I183" i="6"/>
  <c r="M186" i="6"/>
  <c r="K186" i="6"/>
  <c r="I186" i="6"/>
  <c r="K181" i="6"/>
  <c r="I181" i="6"/>
  <c r="M180" i="6"/>
  <c r="J180" i="6"/>
  <c r="K180" i="6" s="1"/>
  <c r="I180" i="6"/>
  <c r="M179" i="6"/>
  <c r="J179" i="6"/>
  <c r="K179" i="6" s="1"/>
  <c r="I179" i="6"/>
  <c r="M178" i="6"/>
  <c r="J178" i="6"/>
  <c r="K178" i="6" s="1"/>
  <c r="I178" i="6"/>
  <c r="M176" i="6"/>
  <c r="J176" i="6"/>
  <c r="K176" i="6" s="1"/>
  <c r="I176" i="6"/>
  <c r="M175" i="6"/>
  <c r="J175" i="6"/>
  <c r="K175" i="6" s="1"/>
  <c r="I175" i="6"/>
  <c r="M126" i="6"/>
  <c r="J126" i="6"/>
  <c r="K126" i="6" s="1"/>
  <c r="I126" i="6"/>
  <c r="M21" i="6"/>
  <c r="J21" i="6"/>
  <c r="K21" i="6" s="1"/>
  <c r="I21" i="6"/>
  <c r="M19" i="6"/>
  <c r="J19" i="6"/>
  <c r="K19" i="6" s="1"/>
  <c r="I19" i="6"/>
  <c r="M111" i="6"/>
  <c r="J111" i="6"/>
  <c r="K111" i="6" s="1"/>
  <c r="I111" i="6"/>
  <c r="M71" i="6"/>
  <c r="J71" i="6"/>
  <c r="K71" i="6" s="1"/>
  <c r="I71" i="6"/>
  <c r="M70" i="6"/>
  <c r="J70" i="6"/>
  <c r="K70" i="6" s="1"/>
  <c r="I70" i="6"/>
  <c r="M69" i="6"/>
  <c r="J69" i="6"/>
  <c r="K69" i="6" s="1"/>
  <c r="I69" i="6"/>
  <c r="M68" i="6"/>
  <c r="J68" i="6"/>
  <c r="K68" i="6" s="1"/>
  <c r="I68" i="6"/>
  <c r="M67" i="6"/>
  <c r="J67" i="6"/>
  <c r="K67" i="6" s="1"/>
  <c r="I67" i="6"/>
  <c r="M135" i="6"/>
  <c r="J135" i="6"/>
  <c r="K135" i="6" s="1"/>
  <c r="I135" i="6"/>
  <c r="M133" i="6"/>
  <c r="J133" i="6"/>
  <c r="K133" i="6" s="1"/>
  <c r="I133" i="6"/>
  <c r="M132" i="6"/>
  <c r="J132" i="6"/>
  <c r="K132" i="6" s="1"/>
  <c r="I132" i="6"/>
  <c r="M131" i="6"/>
  <c r="J131" i="6"/>
  <c r="K131" i="6" s="1"/>
  <c r="I131" i="6"/>
  <c r="M129" i="6"/>
  <c r="J129" i="6"/>
  <c r="K129" i="6" s="1"/>
  <c r="I129" i="6"/>
  <c r="M128" i="6"/>
  <c r="J128" i="6"/>
  <c r="K128" i="6" s="1"/>
  <c r="I128" i="6"/>
  <c r="M122" i="6"/>
  <c r="J122" i="6"/>
  <c r="K122" i="6" s="1"/>
  <c r="I122" i="6"/>
  <c r="M121" i="6"/>
  <c r="J121" i="6"/>
  <c r="K121" i="6" s="1"/>
  <c r="I121" i="6"/>
  <c r="M120" i="6"/>
  <c r="J120" i="6"/>
  <c r="K120" i="6" s="1"/>
  <c r="I120" i="6"/>
  <c r="M119" i="6"/>
  <c r="J119" i="6"/>
  <c r="K119" i="6" s="1"/>
  <c r="I119" i="6"/>
  <c r="M118" i="6"/>
  <c r="J118" i="6"/>
  <c r="K118" i="6" s="1"/>
  <c r="I118" i="6"/>
  <c r="M117" i="6"/>
  <c r="J117" i="6"/>
  <c r="K117" i="6" s="1"/>
  <c r="I117" i="6"/>
  <c r="M113" i="6"/>
  <c r="J113" i="6"/>
  <c r="K113" i="6" s="1"/>
  <c r="I113" i="6"/>
  <c r="M110" i="6"/>
  <c r="J110" i="6"/>
  <c r="K110" i="6" s="1"/>
  <c r="I110" i="6"/>
  <c r="M109" i="6"/>
  <c r="J109" i="6"/>
  <c r="K109" i="6" s="1"/>
  <c r="I109" i="6"/>
  <c r="M108" i="6"/>
  <c r="J108" i="6"/>
  <c r="K108" i="6" s="1"/>
  <c r="I108" i="6"/>
  <c r="M107" i="6"/>
  <c r="J107" i="6"/>
  <c r="K107" i="6" s="1"/>
  <c r="I107" i="6"/>
  <c r="M106" i="6"/>
  <c r="J106" i="6"/>
  <c r="K106" i="6" s="1"/>
  <c r="I106" i="6"/>
  <c r="M105" i="6"/>
  <c r="J105" i="6"/>
  <c r="K105" i="6" s="1"/>
  <c r="I105" i="6"/>
  <c r="M104" i="6"/>
  <c r="J104" i="6"/>
  <c r="K104" i="6" s="1"/>
  <c r="I104" i="6"/>
  <c r="M103" i="6"/>
  <c r="J103" i="6"/>
  <c r="K103" i="6" s="1"/>
  <c r="I103" i="6"/>
  <c r="M101" i="6"/>
  <c r="J101" i="6"/>
  <c r="K101" i="6" s="1"/>
  <c r="I101" i="6"/>
  <c r="M100" i="6"/>
  <c r="J100" i="6"/>
  <c r="K100" i="6" s="1"/>
  <c r="I100" i="6"/>
  <c r="M99" i="6"/>
  <c r="J99" i="6"/>
  <c r="K99" i="6" s="1"/>
  <c r="I99" i="6"/>
  <c r="M98" i="6"/>
  <c r="J98" i="6"/>
  <c r="K98" i="6" s="1"/>
  <c r="I98" i="6"/>
  <c r="M97" i="6"/>
  <c r="J97" i="6"/>
  <c r="K97" i="6" s="1"/>
  <c r="I97" i="6"/>
  <c r="M96" i="6"/>
  <c r="J96" i="6"/>
  <c r="K96" i="6" s="1"/>
  <c r="I96" i="6"/>
  <c r="M95" i="6"/>
  <c r="J95" i="6"/>
  <c r="K95" i="6" s="1"/>
  <c r="I95" i="6"/>
  <c r="M94" i="6"/>
  <c r="J94" i="6"/>
  <c r="K94" i="6" s="1"/>
  <c r="I94" i="6"/>
  <c r="M93" i="6"/>
  <c r="J93" i="6"/>
  <c r="K93" i="6" s="1"/>
  <c r="I93" i="6"/>
  <c r="M91" i="6"/>
  <c r="J91" i="6"/>
  <c r="K91" i="6" s="1"/>
  <c r="I91" i="6"/>
  <c r="M90" i="6"/>
  <c r="J90" i="6"/>
  <c r="K90" i="6" s="1"/>
  <c r="I90" i="6"/>
  <c r="M89" i="6"/>
  <c r="J89" i="6"/>
  <c r="K89" i="6" s="1"/>
  <c r="I89" i="6"/>
  <c r="M88" i="6"/>
  <c r="J88" i="6"/>
  <c r="K88" i="6" s="1"/>
  <c r="I88" i="6"/>
  <c r="M87" i="6"/>
  <c r="J87" i="6"/>
  <c r="K87" i="6" s="1"/>
  <c r="I87" i="6"/>
  <c r="M86" i="6"/>
  <c r="J86" i="6"/>
  <c r="K86" i="6" s="1"/>
  <c r="I86" i="6"/>
  <c r="M85" i="6"/>
  <c r="J85" i="6"/>
  <c r="K85" i="6" s="1"/>
  <c r="I85" i="6"/>
  <c r="M84" i="6"/>
  <c r="J84" i="6"/>
  <c r="K84" i="6" s="1"/>
  <c r="I84" i="6"/>
  <c r="M83" i="6"/>
  <c r="J83" i="6"/>
  <c r="K83" i="6" s="1"/>
  <c r="I83" i="6"/>
  <c r="I227" i="6"/>
  <c r="J227" i="6"/>
  <c r="K227" i="6" s="1"/>
  <c r="M227" i="6"/>
  <c r="I228" i="6"/>
  <c r="J228" i="6"/>
  <c r="K228" i="6" s="1"/>
  <c r="M228" i="6"/>
  <c r="M55" i="6"/>
  <c r="J55" i="6"/>
  <c r="K55" i="6" s="1"/>
  <c r="I55" i="6"/>
  <c r="M54" i="6"/>
  <c r="J54" i="6"/>
  <c r="K54" i="6" s="1"/>
  <c r="I54" i="6"/>
  <c r="M53" i="6"/>
  <c r="J53" i="6"/>
  <c r="K53" i="6" s="1"/>
  <c r="I53" i="6"/>
  <c r="M52" i="6"/>
  <c r="J52" i="6"/>
  <c r="K52" i="6" s="1"/>
  <c r="I52" i="6"/>
  <c r="M51" i="6"/>
  <c r="J51" i="6"/>
  <c r="K51" i="6" s="1"/>
  <c r="I51" i="6"/>
  <c r="M50" i="6"/>
  <c r="J50" i="6"/>
  <c r="K50" i="6" s="1"/>
  <c r="I50" i="6"/>
  <c r="M49" i="6"/>
  <c r="J49" i="6"/>
  <c r="K49" i="6" s="1"/>
  <c r="I49" i="6"/>
  <c r="M48" i="6"/>
  <c r="J48" i="6"/>
  <c r="K48" i="6" s="1"/>
  <c r="I48" i="6"/>
  <c r="M47" i="6"/>
  <c r="J47" i="6"/>
  <c r="K47" i="6" s="1"/>
  <c r="I47" i="6"/>
  <c r="M81" i="6"/>
  <c r="J81" i="6"/>
  <c r="K81" i="6" s="1"/>
  <c r="I81" i="6"/>
  <c r="M80" i="6"/>
  <c r="J80" i="6"/>
  <c r="K80" i="6" s="1"/>
  <c r="I80" i="6"/>
  <c r="M79" i="6"/>
  <c r="J79" i="6"/>
  <c r="K79" i="6" s="1"/>
  <c r="I79" i="6"/>
  <c r="M78" i="6"/>
  <c r="J78" i="6"/>
  <c r="K78" i="6" s="1"/>
  <c r="I78" i="6"/>
  <c r="M77" i="6"/>
  <c r="J77" i="6"/>
  <c r="K77" i="6" s="1"/>
  <c r="I77" i="6"/>
  <c r="M76" i="6"/>
  <c r="J76" i="6"/>
  <c r="K76" i="6" s="1"/>
  <c r="I76" i="6"/>
  <c r="M75" i="6"/>
  <c r="J75" i="6"/>
  <c r="K75" i="6" s="1"/>
  <c r="I75" i="6"/>
  <c r="M74" i="6"/>
  <c r="J74" i="6"/>
  <c r="K74" i="6" s="1"/>
  <c r="I74" i="6"/>
  <c r="M73" i="6"/>
  <c r="J73" i="6"/>
  <c r="K73" i="6" s="1"/>
  <c r="I73" i="6"/>
  <c r="M65" i="6"/>
  <c r="J65" i="6"/>
  <c r="K65" i="6" s="1"/>
  <c r="I65" i="6"/>
  <c r="M64" i="6"/>
  <c r="J64" i="6"/>
  <c r="K64" i="6" s="1"/>
  <c r="I64" i="6"/>
  <c r="M63" i="6"/>
  <c r="J63" i="6"/>
  <c r="K63" i="6" s="1"/>
  <c r="I63" i="6"/>
  <c r="M62" i="6"/>
  <c r="J62" i="6"/>
  <c r="K62" i="6" s="1"/>
  <c r="I62" i="6"/>
  <c r="M61" i="6"/>
  <c r="J61" i="6"/>
  <c r="K61" i="6" s="1"/>
  <c r="I61" i="6"/>
  <c r="M60" i="6"/>
  <c r="J60" i="6"/>
  <c r="K60" i="6" s="1"/>
  <c r="I60" i="6"/>
  <c r="M59" i="6"/>
  <c r="J59" i="6"/>
  <c r="K59" i="6" s="1"/>
  <c r="I59" i="6"/>
  <c r="M58" i="6"/>
  <c r="J58" i="6"/>
  <c r="K58" i="6" s="1"/>
  <c r="I58" i="6"/>
  <c r="M57" i="6"/>
  <c r="J57" i="6"/>
  <c r="K57" i="6" s="1"/>
  <c r="I57" i="6"/>
  <c r="M45" i="6"/>
  <c r="J45" i="6"/>
  <c r="K45" i="6" s="1"/>
  <c r="I45" i="6"/>
  <c r="M44" i="6"/>
  <c r="J44" i="6"/>
  <c r="K44" i="6" s="1"/>
  <c r="I44" i="6"/>
  <c r="M43" i="6"/>
  <c r="J43" i="6"/>
  <c r="K43" i="6" s="1"/>
  <c r="I43" i="6"/>
  <c r="M42" i="6"/>
  <c r="J42" i="6"/>
  <c r="K42" i="6" s="1"/>
  <c r="I42" i="6"/>
  <c r="M41" i="6"/>
  <c r="J41" i="6"/>
  <c r="K41" i="6" s="1"/>
  <c r="I41" i="6"/>
  <c r="M40" i="6"/>
  <c r="J40" i="6"/>
  <c r="K40" i="6" s="1"/>
  <c r="I40" i="6"/>
  <c r="M39" i="6"/>
  <c r="J39" i="6"/>
  <c r="K39" i="6" s="1"/>
  <c r="I39" i="6"/>
  <c r="M38" i="6"/>
  <c r="J38" i="6"/>
  <c r="K38" i="6" s="1"/>
  <c r="I38" i="6"/>
  <c r="M37" i="6"/>
  <c r="J37" i="6"/>
  <c r="K37" i="6" s="1"/>
  <c r="I37" i="6"/>
  <c r="M35" i="6"/>
  <c r="J35" i="6"/>
  <c r="K35" i="6" s="1"/>
  <c r="I35" i="6"/>
  <c r="M34" i="6"/>
  <c r="J34" i="6"/>
  <c r="K34" i="6" s="1"/>
  <c r="I34" i="6"/>
  <c r="M33" i="6"/>
  <c r="J33" i="6"/>
  <c r="K33" i="6" s="1"/>
  <c r="I33" i="6"/>
  <c r="M32" i="6"/>
  <c r="J32" i="6"/>
  <c r="K32" i="6" s="1"/>
  <c r="I32" i="6"/>
  <c r="M31" i="6"/>
  <c r="J31" i="6"/>
  <c r="K31" i="6" s="1"/>
  <c r="I31" i="6"/>
  <c r="M30" i="6"/>
  <c r="J30" i="6"/>
  <c r="K30" i="6" s="1"/>
  <c r="I30" i="6"/>
  <c r="M29" i="6"/>
  <c r="J29" i="6"/>
  <c r="K29" i="6" s="1"/>
  <c r="I29" i="6"/>
  <c r="M28" i="6"/>
  <c r="J28" i="6"/>
  <c r="K28" i="6" s="1"/>
  <c r="I28" i="6"/>
  <c r="M15" i="6"/>
  <c r="J15" i="6"/>
  <c r="K15" i="6" s="1"/>
  <c r="I15" i="6"/>
  <c r="I302" i="6"/>
  <c r="M268" i="6"/>
  <c r="K268" i="6"/>
  <c r="I268" i="6"/>
  <c r="M27" i="6"/>
  <c r="J27" i="6"/>
  <c r="K27" i="6" s="1"/>
  <c r="I27" i="6"/>
  <c r="M17" i="6"/>
  <c r="J17" i="6"/>
  <c r="K17" i="6" s="1"/>
  <c r="I17" i="6"/>
  <c r="K302" i="6" l="1"/>
  <c r="L313" i="6"/>
  <c r="K312" i="6"/>
  <c r="K314" i="6"/>
  <c r="L315" i="6"/>
  <c r="M312" i="6"/>
  <c r="L306" i="6"/>
  <c r="M314" i="6"/>
  <c r="M302" i="6"/>
  <c r="K303" i="6"/>
  <c r="L307" i="6"/>
  <c r="M306" i="6"/>
  <c r="L304" i="6"/>
  <c r="M303" i="6"/>
  <c r="K192" i="6"/>
  <c r="M192" i="6"/>
  <c r="I319" i="6"/>
  <c r="M313" i="6" l="1"/>
  <c r="M315" i="6"/>
  <c r="M263" i="6"/>
  <c r="M307" i="6"/>
  <c r="M304" i="6"/>
  <c r="M191" i="6"/>
  <c r="M181" i="6"/>
  <c r="K319" i="6"/>
  <c r="M319" i="6" l="1"/>
</calcChain>
</file>

<file path=xl/sharedStrings.xml><?xml version="1.0" encoding="utf-8"?>
<sst xmlns="http://schemas.openxmlformats.org/spreadsheetml/2006/main" count="401" uniqueCount="335">
  <si>
    <t>NOM DE L'ELEVE :</t>
  </si>
  <si>
    <t>Date de dépôt :</t>
  </si>
  <si>
    <t>PRENOM DE L'ELEVE :</t>
  </si>
  <si>
    <t>Téléphone :</t>
  </si>
  <si>
    <t>DATE SOUHAITEE DE MISE A DISPOSITION :</t>
  </si>
  <si>
    <t>ADRESSE e-mail @ :</t>
  </si>
  <si>
    <t>Code</t>
  </si>
  <si>
    <t>Désignation</t>
  </si>
  <si>
    <t>Quantité commandée</t>
  </si>
  <si>
    <t>Prix de base unitaire</t>
  </si>
  <si>
    <r>
      <t xml:space="preserve">Commande avant le 07/07     </t>
    </r>
    <r>
      <rPr>
        <b/>
        <sz val="12"/>
        <color rgb="FFFF0000"/>
        <rFont val="Calibri"/>
        <family val="2"/>
        <scheme val="minor"/>
      </rPr>
      <t>-25 %</t>
    </r>
  </si>
  <si>
    <t>TOTAL         25 %</t>
  </si>
  <si>
    <t>Cahier de brouillon</t>
  </si>
  <si>
    <t>HA400019217</t>
  </si>
  <si>
    <t>CL303311</t>
  </si>
  <si>
    <t>CL303741</t>
  </si>
  <si>
    <t>HA400019119</t>
  </si>
  <si>
    <t>Pochette de 5 surligneurs FLUO'PEPS MAPED</t>
  </si>
  <si>
    <t>0500906</t>
  </si>
  <si>
    <t>12 Feutres Turbo Color GIOTTO</t>
  </si>
  <si>
    <t>DICLEROBERTPOCHE</t>
  </si>
  <si>
    <t>Dictionnaire de poche Le Petit Robert</t>
  </si>
  <si>
    <t>DICBESCHERELLE</t>
  </si>
  <si>
    <t>CL393361</t>
  </si>
  <si>
    <t>CL303161</t>
  </si>
  <si>
    <t>Ensemble de géométrie ROTRING ( Règle , Equerres , Rapporteur )</t>
  </si>
  <si>
    <t>MAP196310</t>
  </si>
  <si>
    <t>Coffret Compas MAPED STOP SYSTEM INNOVATION</t>
  </si>
  <si>
    <t>Pochette de 12 feuilles de papier millimétré CLAIREFONTAINE</t>
  </si>
  <si>
    <t>Pochette de 12 feuilles de papier calque A4 90g DALBE</t>
  </si>
  <si>
    <t>DICANGLAISROBERT</t>
  </si>
  <si>
    <t>12 crayons de couleur NORIS STAEDTLER</t>
  </si>
  <si>
    <t>CL981401</t>
  </si>
  <si>
    <t>CL303797</t>
  </si>
  <si>
    <t xml:space="preserve">Crayon de papier HB </t>
  </si>
  <si>
    <t>Taille-crayons à réservoir 2 usages STAEDTLER</t>
  </si>
  <si>
    <t>TOTAL COMMANDE</t>
  </si>
  <si>
    <t>ARTICLES SUPPLEMENTAIRES ou COMMENTAIRES</t>
  </si>
  <si>
    <t xml:space="preserve">S.A.S. DALBE AERAT </t>
  </si>
  <si>
    <t>21, rue des Sources - Parc d'Activités 77176 SAVIGNY LE TEMPLE - Anciens locaux BURO+</t>
  </si>
  <si>
    <r>
      <rPr>
        <b/>
        <u/>
        <sz val="12"/>
        <rFont val="Calibri"/>
        <family val="2"/>
        <scheme val="minor"/>
      </rPr>
      <t>Téléphone</t>
    </r>
    <r>
      <rPr>
        <sz val="12"/>
        <rFont val="Calibri"/>
        <family val="2"/>
        <scheme val="minor"/>
      </rPr>
      <t xml:space="preserve"> : 01 64 37 95 35               -                </t>
    </r>
    <r>
      <rPr>
        <b/>
        <u/>
        <sz val="12"/>
        <rFont val="Calibri"/>
        <family val="2"/>
        <scheme val="minor"/>
      </rPr>
      <t>Télécopieur</t>
    </r>
    <r>
      <rPr>
        <sz val="12"/>
        <rFont val="Calibri"/>
        <family val="2"/>
        <scheme val="minor"/>
      </rPr>
      <t xml:space="preserve"> : 01 60 99 10 58</t>
    </r>
  </si>
  <si>
    <r>
      <rPr>
        <b/>
        <u/>
        <sz val="12"/>
        <rFont val="Calibri"/>
        <family val="2"/>
        <scheme val="minor"/>
      </rPr>
      <t>e-mail</t>
    </r>
    <r>
      <rPr>
        <sz val="12"/>
        <rFont val="Calibri"/>
        <family val="2"/>
        <scheme val="minor"/>
      </rPr>
      <t xml:space="preserve"> : dalbe@aerat.fr</t>
    </r>
  </si>
  <si>
    <r>
      <rPr>
        <b/>
        <sz val="18"/>
        <rFont val="Calibri"/>
        <family val="2"/>
        <scheme val="minor"/>
      </rPr>
      <t xml:space="preserve">COLLEGE :                          </t>
    </r>
    <r>
      <rPr>
        <b/>
        <sz val="16"/>
        <rFont val="Calibri"/>
        <family val="2"/>
        <scheme val="minor"/>
      </rPr>
      <t xml:space="preserve">                           LISTE DE FOURNITURES - CLASSE DE </t>
    </r>
  </si>
  <si>
    <t>COPIES</t>
  </si>
  <si>
    <t>Feuillets simples perforés grands carreaux grand format 21 x 29,7 300 Pages</t>
  </si>
  <si>
    <t>CAHIERS</t>
  </si>
  <si>
    <t>Cahier grands carreaux 48 pages 24 x 32 POLYPRO ROUGE</t>
  </si>
  <si>
    <t>Cahier grands carreaux 48 pages 24 x 32 POLYPRO BLEU</t>
  </si>
  <si>
    <t>Cahier grands carreaux 48 pages 24 x 32 POLYPRO JAUNE</t>
  </si>
  <si>
    <t>Cahier grands carreaux 48 pages 24 x 32 POLYPRO VERT</t>
  </si>
  <si>
    <t>Cahier grands carreaux 48 pages 24 x 32 POLYPRO ROSE</t>
  </si>
  <si>
    <t>Cahier grands carreaux 48 pages 24 x 32 POLYPRO GRIS</t>
  </si>
  <si>
    <t>Cahier grands carreaux 48 pages 24 x 32 POLYPRO VIOLET</t>
  </si>
  <si>
    <t>Cahier grands carreaux 48 pages 24 x 32 POLYPRO ORANGE</t>
  </si>
  <si>
    <t>Cahier grands carreaux 48 pages 24 x 32 POLYPRO INCOLORE</t>
  </si>
  <si>
    <t>Cahier grands carreaux 96 pages 24 x 32 POLYPRO ROUGE</t>
  </si>
  <si>
    <t>Cahier grands carreaux 96 pages 24 x 32 POLYPRO BLEU</t>
  </si>
  <si>
    <t>Cahier grands carreaux 96 pages 24 x 32 POLYPRO JAUNE</t>
  </si>
  <si>
    <t>Cahier grands carreaux 96 pages 24 x 32 POLYPRO VERT</t>
  </si>
  <si>
    <t>Cahier grands carreaux 96 pages 24 x 32 POLYPRO ROSE</t>
  </si>
  <si>
    <t>Cahier grands carreaux 96 pages 24 x 32 POLYPRO GRIS</t>
  </si>
  <si>
    <t>Cahier grands carreaux 96 pages 24 x 32 POLYPRO VIOLET</t>
  </si>
  <si>
    <t>Cahier grands carreaux 96 pages 24 x 32 POLYPRO ORANGE</t>
  </si>
  <si>
    <t>Cahier grands carreaux 96 pages 24 x 32 POLYPRO INCOLORE</t>
  </si>
  <si>
    <t>CL333361</t>
  </si>
  <si>
    <t>CL323361</t>
  </si>
  <si>
    <t>CL343361</t>
  </si>
  <si>
    <t>CL353361</t>
  </si>
  <si>
    <t>CL313361</t>
  </si>
  <si>
    <t>CL363361</t>
  </si>
  <si>
    <t>CL373361</t>
  </si>
  <si>
    <t>CL383361</t>
  </si>
  <si>
    <t>Cahier grands carreaux 140 pages 24 x 32 POLYPRO ROUGE</t>
  </si>
  <si>
    <t>CL303381</t>
  </si>
  <si>
    <t>Cahier grands carreaux 140 pages 24 x 32 POLYPRO BLEU</t>
  </si>
  <si>
    <t>Cahier grands carreaux 140 pages 24 x 32 POLYPRO JAUNE</t>
  </si>
  <si>
    <t>Cahier grands carreaux 140 pages 24 x 32 POLYPRO VERT</t>
  </si>
  <si>
    <t>Cahier grands carreaux 140 pages 24 x 32 POLYPRO ROSE</t>
  </si>
  <si>
    <t>Cahier grands carreaux 140 pages 24 x 32 POLYPRO GRIS</t>
  </si>
  <si>
    <t>Cahier grands carreaux 140 pages 24 x 32 POLYPRO VIOLET</t>
  </si>
  <si>
    <t>Cahier grands carreaux 140 pages 24 x 32 POLYPRO ORANGE</t>
  </si>
  <si>
    <t>Cahier grands carreaux 140 pages 24 x 32 POLYPRO INCOLORE</t>
  </si>
  <si>
    <t>Cahier grands carreaux 96 pages A4 POLYPRO ROUGE</t>
  </si>
  <si>
    <t>Cahier grands carreaux 96 pages A4 POLYPRO BLEU</t>
  </si>
  <si>
    <t>Cahier grands carreaux 96 pages A4 POLYPRO JAUNE</t>
  </si>
  <si>
    <t>Cahier grands carreaux 96 pages A4 POLYPRO VERT</t>
  </si>
  <si>
    <t>Cahier grands carreaux 96 pages A4 POLYPRO ROSE</t>
  </si>
  <si>
    <t>Cahier grands carreaux 96 pages A4 POLYPRO GRIS</t>
  </si>
  <si>
    <t>Cahier grands carreaux 96 pages A4 POLYPRO VIOLET</t>
  </si>
  <si>
    <t>Cahier grands carreaux 96 pages A4 POLYPRO ORANGE</t>
  </si>
  <si>
    <t>Cahier grands carreaux 96 pages A4 POLYPRO INCOLORE</t>
  </si>
  <si>
    <t>CL316161</t>
  </si>
  <si>
    <t>CL366161</t>
  </si>
  <si>
    <t>CL383161</t>
  </si>
  <si>
    <t>Cahier KOVERBOOK grands carreaux 96 pages 24 x 32 POLYPRO ROUGE</t>
  </si>
  <si>
    <t>Cahier KOVERBOOK grands carreaux 96 pages 24 x 32 POLYPRO JAUNE</t>
  </si>
  <si>
    <t>Cahier KOVERBOOK grands carreaux 96 pages 24 x 32 POLYPRO VERT</t>
  </si>
  <si>
    <t>Cahier KOVERBOOK grands carreaux 96 pages 24 x 32 POLYPRO ROSE</t>
  </si>
  <si>
    <t>Cahier KOVERBOOK grands carreaux 96 pages 24 x 32 POLYPRO GRIS</t>
  </si>
  <si>
    <t>Cahier KOVERBOOK grands carreaux 96 pages 24 x 32 POLYPRO VIOLET</t>
  </si>
  <si>
    <t>Cahier KOVERBOOK grands carreaux 96 pages 24 x 32 POLYPRO ORANGE</t>
  </si>
  <si>
    <t>Cahier KOVERBOOK grands carreaux 96 pages 24 x 32 POLYPRO INCOLORE</t>
  </si>
  <si>
    <t>Cahier KOVERBOOK grands carreaux 96 pages 24 x 32 POLYPRO BLEU</t>
  </si>
  <si>
    <t>Cahier KOVERBOOK grands carreaux 96 pages A4 POLYPRO ROUGE</t>
  </si>
  <si>
    <t>Cahier KOVERBOOK grands carreaux 96 pages A4 POLYPRO BLEU</t>
  </si>
  <si>
    <t>Cahier KOVERBOOK grands carreaux 96 pages A4 POLYPRO JAUNE</t>
  </si>
  <si>
    <t>Cahier KOVERBOOK grands carreaux 96 pages A4 POLYPRO VERT</t>
  </si>
  <si>
    <t>Cahier KOVERBOOK grands carreaux 96 pages A4 POLYPRO ROSE</t>
  </si>
  <si>
    <t>Cahier KOVERBOOK grands carreaux 96 pages A4 POLYPRO GRIS</t>
  </si>
  <si>
    <t>Cahier KOVERBOOK grands carreaux 96 pages A4 POLYPRO VIOLET</t>
  </si>
  <si>
    <t>Cahier KOVERBOOK grands carreaux 96 pages A4 POLYPRO ORANGE</t>
  </si>
  <si>
    <t>Cahier KOVERBOOK grands carreaux 96 pages A4 POLYPRO INCOLORE</t>
  </si>
  <si>
    <t>CL971401</t>
  </si>
  <si>
    <t>Cahier grands carreaux 96 pages 17 x 22 POLYPRO ROUGE</t>
  </si>
  <si>
    <t>Cahier grands carreaux 96 pages 17 x 22 POLYPRO BLEU</t>
  </si>
  <si>
    <t>Cahier grands carreaux 96 pages 17 x 22 POLYPRO JAUNE</t>
  </si>
  <si>
    <t>Cahier grands carreaux 96 pages 17 x 22 POLYPRO VERT</t>
  </si>
  <si>
    <t>Cahier grands carreaux 96 pages 17 x 22 POLYPRO ROSE</t>
  </si>
  <si>
    <t>Cahier grands carreaux 96 pages 17 x 22 POLYPRO GRIS</t>
  </si>
  <si>
    <t>Cahier grands carreaux 96 pages 17 x 22 POLYPRO VIOLET</t>
  </si>
  <si>
    <t>Cahier grands carreaux 96 pages 17 x 22 POLYPRO ORANGE</t>
  </si>
  <si>
    <t>Cahier grands carreaux 96 pages 17 x 22 POLYPRO INCOLORE</t>
  </si>
  <si>
    <t>Cahier KOVERBOOK grands carreaux 96 pages 17 x 22 POLYPRO ROUGE</t>
  </si>
  <si>
    <t>Cahier KOVERBOOK grands carreaux 96 pages 17 x 22 POLYPRO BLEU</t>
  </si>
  <si>
    <t>Cahier KOVERBOOK grands carreaux 96 pages 17 x 22 POLYPRO JAUNE</t>
  </si>
  <si>
    <t>Cahier KOVERBOOK grands carreaux 96 pages 17 x 22 POLYPRO VERT</t>
  </si>
  <si>
    <t>Cahier KOVERBOOK grands carreaux 96 pages 17 x 22 POLYPRO ROSE</t>
  </si>
  <si>
    <t>Cahier KOVERBOOK grands carreaux 96 pages 17 x 22 POLYPRO GRIS</t>
  </si>
  <si>
    <t>Cahier KOVERBOOK grands carreaux 96 pages 17 x 22 POLYPRO VIOLET</t>
  </si>
  <si>
    <t>Cahier KOVERBOOK grands carreaux 96 pages 17 x 22 POLYPRO ORANGE</t>
  </si>
  <si>
    <t>Cahier KOVERBOOK grands carreaux 96 pages 17 x 22 POLYPRO INCOLORE</t>
  </si>
  <si>
    <t>CAHIERS GRANDS CARREAUX</t>
  </si>
  <si>
    <t>CAHIERS PETITS CARREAUX</t>
  </si>
  <si>
    <t>Cahier petits carreaux 96 pages 24 x 32 POLYPRO ROUGE</t>
  </si>
  <si>
    <t>Cahier petits carreaux 96 pages 24 x 32 POLYPRO BLEU</t>
  </si>
  <si>
    <t>Cahier petits carreaux 96 pages 24 x 32 POLYPRO JAUNE</t>
  </si>
  <si>
    <t>Cahier petits carreaux 96 pages 24 x 32 POLYPRO VERT</t>
  </si>
  <si>
    <t>Cahier petits carreaux 96 pages 24 x 32 POLYPRO VIOLET</t>
  </si>
  <si>
    <t>Cahier petits carreaux 96 pages 24 x 32 POLYPRO INCOLORE</t>
  </si>
  <si>
    <t>CL303362</t>
  </si>
  <si>
    <t>CAHIERS SPECIAUX</t>
  </si>
  <si>
    <t>Cahier Musique et Chants 48 pages 17 x 22 POLYPRO</t>
  </si>
  <si>
    <t>Cahier Musique et Chants 48 pages 24 x 32</t>
  </si>
  <si>
    <t xml:space="preserve">Cahier Travaux Pratiques 80 pages 24 x 32 </t>
  </si>
  <si>
    <t>Cahier Travaux Pratiques 80 pages A4</t>
  </si>
  <si>
    <t>Cahier Travaux Pratiques 64 pages 17 X 22</t>
  </si>
  <si>
    <t>CL18185</t>
  </si>
  <si>
    <t xml:space="preserve">Cahier Dessin 96 pages 24 x 32 </t>
  </si>
  <si>
    <t>CL18191</t>
  </si>
  <si>
    <t>Cahier grands carreaux 192 pages 24 x 32 POLYPRO ROUGE</t>
  </si>
  <si>
    <t>Cahier grands carreaux 192 pages 24 x 32 POLYPRO BLEU</t>
  </si>
  <si>
    <t>Cahier grands carreaux 192 pages 24 x 32 POLYPRO JAUNE</t>
  </si>
  <si>
    <t>Cahier grands carreaux 192 pages 24 x 32 POLYPRO VERT</t>
  </si>
  <si>
    <t>Cahier grands carreaux 192 pages 24 x 32 POLYPRO INCOLORE</t>
  </si>
  <si>
    <t>CL309341</t>
  </si>
  <si>
    <t xml:space="preserve">Cahier broché grands carreaux 192 pages 17 x 22 </t>
  </si>
  <si>
    <t>Feuillets simples perforés petits carreaux grand format 21 x 29,7 100 Pages</t>
  </si>
  <si>
    <t>Feuillets simples perforés Dessin grand format 21 x 29,7 60 Pages</t>
  </si>
  <si>
    <t>CLASSEMENT</t>
  </si>
  <si>
    <t>EX51333SE</t>
  </si>
  <si>
    <t>Classeur rigide grand format 24 x 32 EXACOMPTA</t>
  </si>
  <si>
    <t>EX511999</t>
  </si>
  <si>
    <t>Cahier-Classeur souple format 24 x 32 EXACOMPTA</t>
  </si>
  <si>
    <t>EX56189</t>
  </si>
  <si>
    <t>Trieur Chromaline 8 compartiments</t>
  </si>
  <si>
    <t>EX885570</t>
  </si>
  <si>
    <t xml:space="preserve">Chemise cartonnée 3 rabats à élastique </t>
  </si>
  <si>
    <t xml:space="preserve">Chemise POLYPRO 3 rabats à élastique </t>
  </si>
  <si>
    <t>50 pochettes perforées POLYPRO 6/10ème</t>
  </si>
  <si>
    <t>PETITES FOURNITURES</t>
  </si>
  <si>
    <t>Pochette de 4 feutres effaçables VELLEDA</t>
  </si>
  <si>
    <t>Porte-mines 0,5 ROTRING TIKKY</t>
  </si>
  <si>
    <t>Etui 12 mines 0,5 HB STAEDTLER</t>
  </si>
  <si>
    <t>Stick colle 8G CLEOPATRE</t>
  </si>
  <si>
    <t>Tube de colle gel 30ml CLEOPATRE</t>
  </si>
  <si>
    <t>Stylo bille 4 couleurs Grip pointe moyenne</t>
  </si>
  <si>
    <t>MATERIEL DE DESSIN</t>
  </si>
  <si>
    <t>TRACAGE - GEOMETRIE</t>
  </si>
  <si>
    <t>Calculatrice GRAPH 25+ CASIO</t>
  </si>
  <si>
    <t>0900122</t>
  </si>
  <si>
    <t>Calculatrice GRAPH 35+ CASIO</t>
  </si>
  <si>
    <t>0900125</t>
  </si>
  <si>
    <t>Calculatrice COLLEGE TEXAS INSTRUMENT</t>
  </si>
  <si>
    <t>4005166</t>
  </si>
  <si>
    <t>Calculatrice TI 83 PREMIUM TEXAS INSTRUMENT</t>
  </si>
  <si>
    <t>0900124</t>
  </si>
  <si>
    <t>DICESPAGNOLROBERTCO</t>
  </si>
  <si>
    <t>DICALLEMANDROBERT</t>
  </si>
  <si>
    <t>Pochette 6 feutres fins STABILO Point 88</t>
  </si>
  <si>
    <t>5 tubes de Gouache Primaire 20ml DALBE</t>
  </si>
  <si>
    <t>Pinceau rond scolaire poney N° 6 RAPHAEL</t>
  </si>
  <si>
    <t>Pinceau rond scolaire poney N° 10 RAPHAEL</t>
  </si>
  <si>
    <t>Pinceau rond scolaire poney N° 14 RAPHAEL</t>
  </si>
  <si>
    <t>Brosse plate scolaire soie de porc N° 6 RAPHAEL</t>
  </si>
  <si>
    <t>Brosse plate scolaire soie de porc N° 12 RAPHAEL</t>
  </si>
  <si>
    <t>Brosse plate scolaire soie de porc N° 16 RAPHAEL</t>
  </si>
  <si>
    <t>Carton à dessin brut 26 x 33 cm</t>
  </si>
  <si>
    <t>Pochette de 12 feuilles de papier dessin 24 x 32 180G DALBE</t>
  </si>
  <si>
    <t>Pochette de 12 feuilles de papier couleurs vives 24 x 32 160g DALBE</t>
  </si>
  <si>
    <t>Pochette de 12 feuilles de papier dessin A4 180G DALBE</t>
  </si>
  <si>
    <t>MA242020</t>
  </si>
  <si>
    <t>Règle 20 cm MAPED</t>
  </si>
  <si>
    <t>Règle 30 cm ROTRING</t>
  </si>
  <si>
    <t>STA5672145</t>
  </si>
  <si>
    <t>Equerre graduée 45 ° 21 cm STAEDTLER</t>
  </si>
  <si>
    <t>Rapporteur 180° 12 cm JPC</t>
  </si>
  <si>
    <t>PROTEGE - CAHIERS</t>
  </si>
  <si>
    <t>Protège-cahier 24 x 32  transparent Incolore à rabats</t>
  </si>
  <si>
    <t xml:space="preserve">Protège-cahier 24 x 32  transparent Incolore   </t>
  </si>
  <si>
    <t>Protège-cahier 24 x 32  transparent Bleu</t>
  </si>
  <si>
    <t>Protège-cahier 24 x 32  transparent Rouge</t>
  </si>
  <si>
    <t>Protège-cahier 24 x 32  transparent Jaune</t>
  </si>
  <si>
    <t>Protège-cahier 24 x 32  transparent Vert</t>
  </si>
  <si>
    <t>Protège-cahier 24 x 32  transparent Violet</t>
  </si>
  <si>
    <t>CL73500</t>
  </si>
  <si>
    <t>CL73400</t>
  </si>
  <si>
    <t>CL73402</t>
  </si>
  <si>
    <t>CL73403</t>
  </si>
  <si>
    <t>CL73404</t>
  </si>
  <si>
    <t>CL73405</t>
  </si>
  <si>
    <t>CL73406</t>
  </si>
  <si>
    <t>Protège-cahier 24 x 32  opaque Violet</t>
  </si>
  <si>
    <t>Protège-cahier 24 x 32  opaque Orange</t>
  </si>
  <si>
    <t>Protège-cahier 24 x 32  opaque Rose</t>
  </si>
  <si>
    <t>CL72406</t>
  </si>
  <si>
    <t>CL72408</t>
  </si>
  <si>
    <t>Protège-cahier A4 transparent Incolore à rabats</t>
  </si>
  <si>
    <t xml:space="preserve">Protège-cahier A4  transparent Incolore   </t>
  </si>
  <si>
    <t>Protège-cahier A4  transparent Bleu</t>
  </si>
  <si>
    <t>Protège-cahier A4  transparent Rouge</t>
  </si>
  <si>
    <t>Protège-cahier A4  transparent Jaune</t>
  </si>
  <si>
    <t>Protège-cahier A4  transparent Vert</t>
  </si>
  <si>
    <t>Protège-cahier A4  transparent Violet</t>
  </si>
  <si>
    <t>CL73300</t>
  </si>
  <si>
    <t>CL73200</t>
  </si>
  <si>
    <t>CL73202</t>
  </si>
  <si>
    <t>CL73203</t>
  </si>
  <si>
    <t>CL73204</t>
  </si>
  <si>
    <t>CL73205</t>
  </si>
  <si>
    <t>CL73206</t>
  </si>
  <si>
    <t>Protège-cahier 24 x 32  opaque Vert</t>
  </si>
  <si>
    <t>CL72405</t>
  </si>
  <si>
    <t>Protège-cahier A4  opaque Rose</t>
  </si>
  <si>
    <t>CL72209</t>
  </si>
  <si>
    <t>Protège-cahier A4  opaque Jaune</t>
  </si>
  <si>
    <t xml:space="preserve">Protège-cahier 17 x 22 transparent Incolore </t>
  </si>
  <si>
    <t>CL73000</t>
  </si>
  <si>
    <t>Protège-cahier 17 x 22 opaque Jaune</t>
  </si>
  <si>
    <t>CL72004</t>
  </si>
  <si>
    <t>Protège-cahier 17 x 22 opaque Orange</t>
  </si>
  <si>
    <t>CL72008</t>
  </si>
  <si>
    <t>Protège-cahier 17 x 22 opaque Vert</t>
  </si>
  <si>
    <t>CL72111</t>
  </si>
  <si>
    <t>Protège-cahier 17 x 22 opaque Violet</t>
  </si>
  <si>
    <t>CL72006</t>
  </si>
  <si>
    <t>Protège-cahier 17 x 22 opaque Bleu Turquoise</t>
  </si>
  <si>
    <t>CL72009</t>
  </si>
  <si>
    <t>Protège-cahier 17 x 22 opaque Rose</t>
  </si>
  <si>
    <t>Kit Ardoise VELLEDA</t>
  </si>
  <si>
    <t>Bescherelle conjugaison</t>
  </si>
  <si>
    <t>47674</t>
  </si>
  <si>
    <t>47677</t>
  </si>
  <si>
    <t>CL74102</t>
  </si>
  <si>
    <t>MAP028700</t>
  </si>
  <si>
    <t>Equerre géométrique 4 en 1 MAPED</t>
  </si>
  <si>
    <t>Etui de 10 mines pour compas</t>
  </si>
  <si>
    <t>4003609</t>
  </si>
  <si>
    <t>MATERIEL ERGONOMIQUE ET SPECIAL GAUCHER</t>
  </si>
  <si>
    <t>JPC932395</t>
  </si>
  <si>
    <t>Règle 30 cm Spécial Gaucher JPC</t>
  </si>
  <si>
    <t>Ciseaux 13 cm Spécial Gaucher JPC</t>
  </si>
  <si>
    <t>Ciseaux 15 cm Spécial Gaucher JPC</t>
  </si>
  <si>
    <t>Aide écriture</t>
  </si>
  <si>
    <t>591005900</t>
  </si>
  <si>
    <t>Stylo effaçable FRIXION bleu</t>
  </si>
  <si>
    <t>Stylo effaçable FRIXION noir</t>
  </si>
  <si>
    <t>Stylo effaçable FRIXION rouge</t>
  </si>
  <si>
    <t>Stylo effaçable FRIXION vert</t>
  </si>
  <si>
    <t>CL3307</t>
  </si>
  <si>
    <t>Feutre fin noir STABILO POINT 88</t>
  </si>
  <si>
    <t>4002683</t>
  </si>
  <si>
    <t>Rouleau couvre-livres 0,70 x 2 m CLAIREFONTAINE</t>
  </si>
  <si>
    <t>Pochette 120 œillets AGIPA</t>
  </si>
  <si>
    <t>Dévidoir scotch 19mm x 7,5 m 3M</t>
  </si>
  <si>
    <t>4003607</t>
  </si>
  <si>
    <t>STF49498</t>
  </si>
  <si>
    <t>ST7880/1-9-3HB</t>
  </si>
  <si>
    <t>Crayon graphite ergonomique EASYGRAPH gaucher STABILO</t>
  </si>
  <si>
    <t>Crayon graphite ergonomique EASYGRAPH droitier STABILO</t>
  </si>
  <si>
    <t>ST331/12</t>
  </si>
  <si>
    <t>ST332/12</t>
  </si>
  <si>
    <t>12 Crayons de couleur ergonomiques EASYCOLORS gaucher STABILO</t>
  </si>
  <si>
    <t>12 Crayons de couleur ergonomiques EASYCOLORS droitier STABILO</t>
  </si>
  <si>
    <t>BIC918457</t>
  </si>
  <si>
    <t>BIC918458</t>
  </si>
  <si>
    <t>BIC918462</t>
  </si>
  <si>
    <t>BIC919283</t>
  </si>
  <si>
    <t>JPC230042</t>
  </si>
  <si>
    <t>Ciseaux bouts ronds ELECTRON Ambidextre 17 cm</t>
  </si>
  <si>
    <t>DICTIONNAIRES - LIVRES *</t>
  </si>
  <si>
    <t>CALCULATRICES *</t>
  </si>
  <si>
    <t>* PRIX NETS SUR CES ARTICLES</t>
  </si>
  <si>
    <t>Copies doubles grand format grands carreaux format 21 x 29,7 300 Pages</t>
  </si>
  <si>
    <t>6 Intercalaires carte lustrée A4</t>
  </si>
  <si>
    <t>12 Intercalaires carte lustrée A4</t>
  </si>
  <si>
    <t>6 Intercalaires carte lustrée A4 +</t>
  </si>
  <si>
    <t>12 Intercalaires carte lustrée A4 +</t>
  </si>
  <si>
    <t>Protège-documents Chromaline 20 vues EXACOMPTA</t>
  </si>
  <si>
    <t>Protège-documents Chromaline 40 vues EXACOMPTA</t>
  </si>
  <si>
    <t>Protège-documents Chromaline 60 vues EXACOMPTA</t>
  </si>
  <si>
    <t>Protège-documents Chromaline 80 vues EXACOMPTA</t>
  </si>
  <si>
    <t>Protège-documents FOREVER 100 vues EXACOMPTA</t>
  </si>
  <si>
    <t>Stylo BIC Cristal noir</t>
  </si>
  <si>
    <t>Stylo BIC Cristal bleu</t>
  </si>
  <si>
    <t>Stylo BIC Cristal rouge</t>
  </si>
  <si>
    <t>Stylo BIC Cristal vert</t>
  </si>
  <si>
    <t>Gomme plastique STAEDTLER</t>
  </si>
  <si>
    <t>Pochette 20 étiquettes scolaires 36 x 56 mm AGIPA</t>
  </si>
  <si>
    <t>Stylo à bille ergonomique EASYSTART gaucher STABILO</t>
  </si>
  <si>
    <t>Stylo à bille ergonomique EASYSTART droitier STABILO</t>
  </si>
  <si>
    <t>Stylo à bille ergonomique BIC KIDS corps bleu</t>
  </si>
  <si>
    <t>Stylo à bille ergonomique BIC KIDS corps rose</t>
  </si>
  <si>
    <t>Porte-mines ergonomique EASYERGO gaucher STABILO</t>
  </si>
  <si>
    <t>Porte-mines ergonomique EASYERGO droitier STABILO</t>
  </si>
  <si>
    <t>Porte-mines ergonomique BIC KIDS corps bleu</t>
  </si>
  <si>
    <t>Porte-mines ergonomique BIC KIDS corps rose</t>
  </si>
  <si>
    <t>570000700</t>
  </si>
  <si>
    <t>24 Feutres Turbo Color GIOTTO</t>
  </si>
  <si>
    <t>24 crayons de couleur NORIS STAEDTLER</t>
  </si>
  <si>
    <t>Calculatrice FX 92 CASIO</t>
  </si>
  <si>
    <t>Dictionnaire Français/Anglais ROBERT et COLLINS</t>
  </si>
  <si>
    <t>Dictionnaire Français/Espagnol ROBERT et COLLINS</t>
  </si>
  <si>
    <t>Dictionnaire Français/Allemand ROBERT et COLLINS</t>
  </si>
  <si>
    <r>
      <t xml:space="preserve">Commande après le 28/07                    </t>
    </r>
    <r>
      <rPr>
        <b/>
        <sz val="12"/>
        <color rgb="FFFF0000"/>
        <rFont val="Calibri"/>
        <family val="2"/>
        <scheme val="minor"/>
      </rPr>
      <t xml:space="preserve"> -10 %</t>
    </r>
  </si>
  <si>
    <t>TOTAL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</si>
</sst>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7"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44" fontId="3" fillId="0" borderId="0" xfId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3" fillId="0" borderId="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8" fillId="0" borderId="1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6"/>
  <sheetViews>
    <sheetView tabSelected="1" workbookViewId="0">
      <selection activeCell="C3" sqref="C3:F3"/>
    </sheetView>
  </sheetViews>
  <sheetFormatPr baseColWidth="10" defaultRowHeight="15.75" x14ac:dyDescent="0.25"/>
  <cols>
    <col min="1" max="1" width="14.140625" style="24" customWidth="1"/>
    <col min="2" max="2" width="26.140625" style="3" customWidth="1"/>
    <col min="3" max="3" width="5.7109375" style="3" customWidth="1"/>
    <col min="4" max="4" width="5.85546875" style="3" customWidth="1"/>
    <col min="5" max="5" width="6.5703125" style="3" customWidth="1"/>
    <col min="6" max="6" width="27.42578125" style="3" customWidth="1"/>
    <col min="7" max="7" width="13" style="3" customWidth="1"/>
    <col min="8" max="8" width="12.7109375" style="2" bestFit="1" customWidth="1"/>
    <col min="9" max="9" width="9" style="1" hidden="1" customWidth="1"/>
    <col min="10" max="10" width="15.28515625" style="2" hidden="1" customWidth="1"/>
    <col min="11" max="11" width="9" style="1" hidden="1" customWidth="1"/>
    <col min="12" max="12" width="17.5703125" style="21" customWidth="1"/>
    <col min="13" max="13" width="7.28515625" style="22" bestFit="1" customWidth="1"/>
    <col min="14" max="14" width="0" style="3" hidden="1" customWidth="1"/>
    <col min="15" max="16384" width="11.42578125" style="3"/>
  </cols>
  <sheetData>
    <row r="1" spans="1:13" ht="29.25" customHeight="1" x14ac:dyDescent="0.25">
      <c r="A1" s="63" t="s">
        <v>42</v>
      </c>
      <c r="B1" s="61"/>
      <c r="C1" s="61"/>
      <c r="D1" s="61"/>
      <c r="E1" s="61"/>
      <c r="F1" s="61"/>
      <c r="G1" s="61"/>
      <c r="H1" s="61"/>
      <c r="I1" s="61"/>
      <c r="J1" s="61"/>
    </row>
    <row r="2" spans="1:13" ht="9.75" customHeight="1" x14ac:dyDescent="0.25">
      <c r="A2" s="61"/>
      <c r="B2" s="61"/>
      <c r="C2" s="61"/>
      <c r="D2" s="61"/>
      <c r="E2" s="61"/>
      <c r="F2" s="61"/>
      <c r="G2" s="61"/>
    </row>
    <row r="3" spans="1:13" ht="28.5" customHeight="1" x14ac:dyDescent="0.25">
      <c r="A3" s="60" t="s">
        <v>0</v>
      </c>
      <c r="B3" s="60"/>
      <c r="C3" s="60"/>
      <c r="D3" s="60"/>
      <c r="E3" s="60"/>
      <c r="F3" s="60"/>
      <c r="G3" s="45" t="s">
        <v>1</v>
      </c>
      <c r="H3" s="46"/>
      <c r="I3" s="46"/>
    </row>
    <row r="4" spans="1:13" ht="23.25" customHeight="1" x14ac:dyDescent="0.25">
      <c r="A4" s="60" t="s">
        <v>2</v>
      </c>
      <c r="B4" s="60"/>
      <c r="C4" s="60"/>
      <c r="D4" s="60"/>
      <c r="E4" s="60"/>
      <c r="F4" s="60"/>
      <c r="G4" s="45" t="s">
        <v>3</v>
      </c>
      <c r="H4" s="46"/>
      <c r="I4" s="46"/>
    </row>
    <row r="5" spans="1:13" ht="33" customHeight="1" x14ac:dyDescent="0.25">
      <c r="A5" s="60" t="s">
        <v>4</v>
      </c>
      <c r="B5" s="60"/>
      <c r="C5" s="60"/>
      <c r="D5" s="60"/>
      <c r="E5" s="60"/>
      <c r="F5" s="60"/>
      <c r="G5" s="6"/>
      <c r="H5" s="4"/>
      <c r="I5" s="5"/>
    </row>
    <row r="6" spans="1:13" x14ac:dyDescent="0.25">
      <c r="A6" s="60" t="s">
        <v>5</v>
      </c>
      <c r="B6" s="60"/>
      <c r="C6" s="60"/>
      <c r="D6" s="60"/>
      <c r="E6" s="60"/>
      <c r="F6" s="60"/>
      <c r="G6" s="60"/>
      <c r="H6" s="4"/>
      <c r="I6" s="5"/>
    </row>
    <row r="7" spans="1:13" ht="16.5" customHeight="1" x14ac:dyDescent="0.25">
      <c r="A7" s="61"/>
      <c r="B7" s="61"/>
      <c r="C7" s="61"/>
      <c r="D7" s="61"/>
      <c r="E7" s="61"/>
      <c r="F7" s="61"/>
      <c r="G7" s="61"/>
    </row>
    <row r="8" spans="1:13" ht="3" customHeight="1" x14ac:dyDescent="0.25">
      <c r="A8" s="61"/>
      <c r="B8" s="61"/>
      <c r="C8" s="61"/>
      <c r="D8" s="61"/>
      <c r="E8" s="61"/>
      <c r="F8" s="61"/>
      <c r="G8" s="61"/>
    </row>
    <row r="9" spans="1:13" ht="17.25" hidden="1" customHeight="1" x14ac:dyDescent="0.25">
      <c r="A9" s="61"/>
      <c r="B9" s="61"/>
      <c r="C9" s="61"/>
      <c r="D9" s="61"/>
      <c r="E9" s="61"/>
      <c r="F9" s="61"/>
      <c r="G9" s="61"/>
    </row>
    <row r="10" spans="1:13" ht="45.75" customHeight="1" x14ac:dyDescent="0.25">
      <c r="A10" s="7" t="s">
        <v>6</v>
      </c>
      <c r="B10" s="62" t="s">
        <v>7</v>
      </c>
      <c r="C10" s="62"/>
      <c r="D10" s="62"/>
      <c r="E10" s="62"/>
      <c r="F10" s="62"/>
      <c r="G10" s="8" t="s">
        <v>8</v>
      </c>
      <c r="H10" s="9" t="s">
        <v>9</v>
      </c>
      <c r="I10" s="10"/>
      <c r="J10" s="9" t="s">
        <v>10</v>
      </c>
      <c r="K10" s="10" t="s">
        <v>11</v>
      </c>
      <c r="L10" s="9" t="s">
        <v>333</v>
      </c>
      <c r="M10" s="10" t="s">
        <v>334</v>
      </c>
    </row>
    <row r="11" spans="1:13" ht="18" customHeight="1" x14ac:dyDescent="0.25">
      <c r="A11" s="11"/>
      <c r="B11" s="43"/>
      <c r="C11" s="43"/>
      <c r="D11" s="43"/>
      <c r="E11" s="43"/>
      <c r="F11" s="43"/>
      <c r="G11" s="30"/>
      <c r="H11" s="13"/>
      <c r="I11" s="14"/>
      <c r="J11" s="13"/>
      <c r="K11" s="14"/>
      <c r="L11" s="13"/>
      <c r="M11" s="14"/>
    </row>
    <row r="12" spans="1:13" ht="18" customHeight="1" x14ac:dyDescent="0.25">
      <c r="A12" s="11"/>
      <c r="B12" s="43"/>
      <c r="C12" s="43"/>
      <c r="D12" s="43"/>
      <c r="E12" s="43"/>
      <c r="F12" s="43"/>
      <c r="G12" s="30"/>
      <c r="H12" s="13"/>
      <c r="I12" s="14"/>
      <c r="J12" s="13"/>
      <c r="K12" s="14"/>
      <c r="L12" s="13"/>
      <c r="M12" s="14"/>
    </row>
    <row r="13" spans="1:13" ht="18" customHeight="1" x14ac:dyDescent="0.25">
      <c r="A13" s="11"/>
      <c r="B13" s="47" t="s">
        <v>43</v>
      </c>
      <c r="C13" s="47"/>
      <c r="D13" s="47"/>
      <c r="E13" s="47"/>
      <c r="F13" s="47"/>
      <c r="G13" s="30"/>
      <c r="H13" s="13"/>
      <c r="I13" s="14"/>
      <c r="J13" s="13"/>
      <c r="K13" s="14"/>
      <c r="L13" s="13"/>
      <c r="M13" s="14"/>
    </row>
    <row r="14" spans="1:13" ht="18" customHeight="1" x14ac:dyDescent="0.25">
      <c r="A14" s="11"/>
      <c r="B14" s="43"/>
      <c r="C14" s="43"/>
      <c r="D14" s="43"/>
      <c r="E14" s="43"/>
      <c r="F14" s="43"/>
      <c r="G14" s="30"/>
      <c r="H14" s="13"/>
      <c r="I14" s="14"/>
      <c r="J14" s="13"/>
      <c r="K14" s="14"/>
      <c r="L14" s="13"/>
      <c r="M14" s="14"/>
    </row>
    <row r="15" spans="1:13" s="27" customFormat="1" ht="20.100000000000001" customHeight="1" x14ac:dyDescent="0.25">
      <c r="A15" s="11" t="s">
        <v>16</v>
      </c>
      <c r="B15" s="43" t="s">
        <v>44</v>
      </c>
      <c r="C15" s="43"/>
      <c r="D15" s="43"/>
      <c r="E15" s="43"/>
      <c r="F15" s="43"/>
      <c r="G15" s="30"/>
      <c r="H15" s="13">
        <v>4.9000000000000004</v>
      </c>
      <c r="I15" s="14">
        <f t="shared" ref="I15" si="0">G15*H15</f>
        <v>0</v>
      </c>
      <c r="J15" s="13">
        <f>H15-H15*25%</f>
        <v>3.6750000000000003</v>
      </c>
      <c r="K15" s="14">
        <f t="shared" ref="K15" si="1">G15*J15</f>
        <v>0</v>
      </c>
      <c r="L15" s="13">
        <f>H15-H15*10%</f>
        <v>4.41</v>
      </c>
      <c r="M15" s="14">
        <f t="shared" ref="M15" si="2">G15*L15</f>
        <v>0</v>
      </c>
    </row>
    <row r="16" spans="1:13" ht="18" customHeight="1" x14ac:dyDescent="0.25">
      <c r="A16" s="11"/>
      <c r="B16" s="43"/>
      <c r="C16" s="43"/>
      <c r="D16" s="43"/>
      <c r="E16" s="43"/>
      <c r="F16" s="43"/>
      <c r="G16" s="38"/>
      <c r="H16" s="13"/>
      <c r="I16" s="14"/>
      <c r="J16" s="13"/>
      <c r="K16" s="14"/>
      <c r="L16" s="13"/>
      <c r="M16" s="14"/>
    </row>
    <row r="17" spans="1:13" s="27" customFormat="1" ht="20.100000000000001" customHeight="1" x14ac:dyDescent="0.25">
      <c r="A17" s="11" t="s">
        <v>13</v>
      </c>
      <c r="B17" s="43" t="s">
        <v>302</v>
      </c>
      <c r="C17" s="43"/>
      <c r="D17" s="43"/>
      <c r="E17" s="43"/>
      <c r="F17" s="43"/>
      <c r="G17" s="38"/>
      <c r="H17" s="13">
        <v>4.9000000000000004</v>
      </c>
      <c r="I17" s="14">
        <f>G17*H17</f>
        <v>0</v>
      </c>
      <c r="J17" s="13">
        <f t="shared" ref="J17" si="3">H17-H17*25%</f>
        <v>3.6750000000000003</v>
      </c>
      <c r="K17" s="14">
        <f>G17*J17</f>
        <v>0</v>
      </c>
      <c r="L17" s="13">
        <f>H17-H17*10%</f>
        <v>4.41</v>
      </c>
      <c r="M17" s="14">
        <f>G17*L17</f>
        <v>0</v>
      </c>
    </row>
    <row r="18" spans="1:13" ht="18" customHeight="1" x14ac:dyDescent="0.25">
      <c r="A18" s="11"/>
      <c r="B18" s="43"/>
      <c r="C18" s="43"/>
      <c r="D18" s="43"/>
      <c r="E18" s="43"/>
      <c r="F18" s="43"/>
      <c r="G18" s="38"/>
      <c r="H18" s="13"/>
      <c r="I18" s="14"/>
      <c r="J18" s="13"/>
      <c r="K18" s="14"/>
      <c r="L18" s="13"/>
      <c r="M18" s="14"/>
    </row>
    <row r="19" spans="1:13" s="27" customFormat="1" ht="20.100000000000001" customHeight="1" x14ac:dyDescent="0.25">
      <c r="A19" s="11">
        <v>92314</v>
      </c>
      <c r="B19" s="44" t="s">
        <v>156</v>
      </c>
      <c r="C19" s="44"/>
      <c r="D19" s="44"/>
      <c r="E19" s="44"/>
      <c r="F19" s="44"/>
      <c r="G19" s="38"/>
      <c r="H19" s="13">
        <v>3.95</v>
      </c>
      <c r="I19" s="14">
        <f t="shared" ref="I19" si="4">G19*H19</f>
        <v>0</v>
      </c>
      <c r="J19" s="13">
        <f>H19-H19*25%</f>
        <v>2.9625000000000004</v>
      </c>
      <c r="K19" s="14">
        <f t="shared" ref="K19" si="5">G19*J19</f>
        <v>0</v>
      </c>
      <c r="L19" s="13">
        <f>H19-H19*10%</f>
        <v>3.5550000000000002</v>
      </c>
      <c r="M19" s="14">
        <f t="shared" ref="M19" si="6">G19*L19</f>
        <v>0</v>
      </c>
    </row>
    <row r="20" spans="1:13" ht="18" customHeight="1" x14ac:dyDescent="0.25">
      <c r="A20" s="11"/>
      <c r="B20" s="43"/>
      <c r="C20" s="43"/>
      <c r="D20" s="43"/>
      <c r="E20" s="43"/>
      <c r="F20" s="43"/>
      <c r="G20" s="38"/>
      <c r="H20" s="13"/>
      <c r="I20" s="14"/>
      <c r="J20" s="13"/>
      <c r="K20" s="14"/>
      <c r="L20" s="13"/>
      <c r="M20" s="14"/>
    </row>
    <row r="21" spans="1:13" s="27" customFormat="1" ht="20.100000000000001" customHeight="1" x14ac:dyDescent="0.25">
      <c r="A21" s="11">
        <v>92962</v>
      </c>
      <c r="B21" s="44" t="s">
        <v>157</v>
      </c>
      <c r="C21" s="44"/>
      <c r="D21" s="44"/>
      <c r="E21" s="44"/>
      <c r="F21" s="44"/>
      <c r="G21" s="38"/>
      <c r="H21" s="13">
        <v>4.95</v>
      </c>
      <c r="I21" s="14">
        <f>G21*H21</f>
        <v>0</v>
      </c>
      <c r="J21" s="13">
        <f t="shared" ref="J21" si="7">H21-H21*25%</f>
        <v>3.7125000000000004</v>
      </c>
      <c r="K21" s="14">
        <f>G21*J21</f>
        <v>0</v>
      </c>
      <c r="L21" s="13">
        <f>H21-H21*10%</f>
        <v>4.4550000000000001</v>
      </c>
      <c r="M21" s="14">
        <f>G21*L21</f>
        <v>0</v>
      </c>
    </row>
    <row r="22" spans="1:13" ht="18" customHeight="1" x14ac:dyDescent="0.25">
      <c r="A22" s="11"/>
      <c r="B22" s="43"/>
      <c r="C22" s="43"/>
      <c r="D22" s="43"/>
      <c r="E22" s="43"/>
      <c r="F22" s="43"/>
      <c r="G22" s="38"/>
      <c r="H22" s="13"/>
      <c r="I22" s="14"/>
      <c r="J22" s="13"/>
      <c r="K22" s="14"/>
      <c r="L22" s="13"/>
      <c r="M22" s="14"/>
    </row>
    <row r="23" spans="1:13" ht="18" customHeight="1" x14ac:dyDescent="0.25">
      <c r="A23" s="11"/>
      <c r="B23" s="47" t="s">
        <v>45</v>
      </c>
      <c r="C23" s="47"/>
      <c r="D23" s="47"/>
      <c r="E23" s="47"/>
      <c r="F23" s="47"/>
      <c r="G23" s="38"/>
      <c r="H23" s="13"/>
      <c r="I23" s="14"/>
      <c r="J23" s="13"/>
      <c r="K23" s="14"/>
      <c r="L23" s="13"/>
      <c r="M23" s="14"/>
    </row>
    <row r="24" spans="1:13" ht="18" customHeight="1" x14ac:dyDescent="0.25">
      <c r="A24" s="15"/>
      <c r="B24" s="43"/>
      <c r="C24" s="43"/>
      <c r="D24" s="43"/>
      <c r="E24" s="43"/>
      <c r="F24" s="43"/>
      <c r="G24" s="38"/>
      <c r="H24" s="13"/>
      <c r="I24" s="14"/>
      <c r="J24" s="13"/>
      <c r="K24" s="14"/>
      <c r="L24" s="13"/>
      <c r="M24" s="14"/>
    </row>
    <row r="25" spans="1:13" ht="18" customHeight="1" x14ac:dyDescent="0.25">
      <c r="A25" s="54" t="s">
        <v>131</v>
      </c>
      <c r="B25" s="55"/>
      <c r="C25" s="55"/>
      <c r="D25" s="55"/>
      <c r="E25" s="55"/>
      <c r="F25" s="56"/>
      <c r="G25" s="38"/>
      <c r="H25" s="13"/>
      <c r="I25" s="14"/>
      <c r="J25" s="13"/>
      <c r="K25" s="14"/>
      <c r="L25" s="13"/>
      <c r="M25" s="14"/>
    </row>
    <row r="26" spans="1:13" ht="18" customHeight="1" x14ac:dyDescent="0.25">
      <c r="A26" s="15"/>
      <c r="B26" s="43"/>
      <c r="C26" s="43"/>
      <c r="D26" s="43"/>
      <c r="E26" s="43"/>
      <c r="F26" s="43"/>
      <c r="G26" s="38"/>
      <c r="H26" s="13"/>
      <c r="I26" s="14"/>
      <c r="J26" s="13"/>
      <c r="K26" s="14"/>
      <c r="L26" s="13"/>
      <c r="M26" s="14"/>
    </row>
    <row r="27" spans="1:13" s="27" customFormat="1" ht="20.100000000000001" customHeight="1" x14ac:dyDescent="0.25">
      <c r="A27" s="11" t="s">
        <v>14</v>
      </c>
      <c r="B27" s="43" t="s">
        <v>46</v>
      </c>
      <c r="C27" s="43"/>
      <c r="D27" s="43"/>
      <c r="E27" s="43"/>
      <c r="F27" s="43"/>
      <c r="G27" s="38"/>
      <c r="H27" s="13">
        <v>2.5499999999999998</v>
      </c>
      <c r="I27" s="14">
        <f>G27*H27</f>
        <v>0</v>
      </c>
      <c r="J27" s="13">
        <f>H27-H27*25%</f>
        <v>1.9124999999999999</v>
      </c>
      <c r="K27" s="14">
        <f t="shared" ref="K27:K228" si="8">G27*J27</f>
        <v>0</v>
      </c>
      <c r="L27" s="13">
        <f>H27-H27*10%</f>
        <v>2.2949999999999999</v>
      </c>
      <c r="M27" s="14">
        <f t="shared" ref="M27:M228" si="9">G27*L27</f>
        <v>0</v>
      </c>
    </row>
    <row r="28" spans="1:13" s="27" customFormat="1" ht="20.100000000000001" customHeight="1" x14ac:dyDescent="0.25">
      <c r="A28" s="11" t="s">
        <v>14</v>
      </c>
      <c r="B28" s="43" t="s">
        <v>47</v>
      </c>
      <c r="C28" s="43"/>
      <c r="D28" s="43"/>
      <c r="E28" s="43"/>
      <c r="F28" s="43"/>
      <c r="G28" s="38"/>
      <c r="H28" s="13">
        <v>2.5499999999999998</v>
      </c>
      <c r="I28" s="14">
        <f t="shared" ref="I28:I35" si="10">G28*H28</f>
        <v>0</v>
      </c>
      <c r="J28" s="13">
        <f t="shared" ref="J28:J35" si="11">H28-H28*25%</f>
        <v>1.9124999999999999</v>
      </c>
      <c r="K28" s="14">
        <f t="shared" ref="K28:K35" si="12">G28*J28</f>
        <v>0</v>
      </c>
      <c r="L28" s="13">
        <f>H28-H28*10%</f>
        <v>2.2949999999999999</v>
      </c>
      <c r="M28" s="14">
        <f t="shared" ref="M28:M35" si="13">G28*L28</f>
        <v>0</v>
      </c>
    </row>
    <row r="29" spans="1:13" s="27" customFormat="1" ht="20.100000000000001" customHeight="1" x14ac:dyDescent="0.25">
      <c r="A29" s="11" t="s">
        <v>14</v>
      </c>
      <c r="B29" s="43" t="s">
        <v>48</v>
      </c>
      <c r="C29" s="43"/>
      <c r="D29" s="43"/>
      <c r="E29" s="43"/>
      <c r="F29" s="43"/>
      <c r="G29" s="38"/>
      <c r="H29" s="13">
        <v>2.5499999999999998</v>
      </c>
      <c r="I29" s="14">
        <f t="shared" si="10"/>
        <v>0</v>
      </c>
      <c r="J29" s="13">
        <f t="shared" si="11"/>
        <v>1.9124999999999999</v>
      </c>
      <c r="K29" s="14">
        <f t="shared" si="12"/>
        <v>0</v>
      </c>
      <c r="L29" s="13">
        <f>H29-H29*10%</f>
        <v>2.2949999999999999</v>
      </c>
      <c r="M29" s="14">
        <f t="shared" si="13"/>
        <v>0</v>
      </c>
    </row>
    <row r="30" spans="1:13" s="27" customFormat="1" ht="20.100000000000001" customHeight="1" x14ac:dyDescent="0.25">
      <c r="A30" s="11" t="s">
        <v>14</v>
      </c>
      <c r="B30" s="43" t="s">
        <v>49</v>
      </c>
      <c r="C30" s="43"/>
      <c r="D30" s="43"/>
      <c r="E30" s="43"/>
      <c r="F30" s="43"/>
      <c r="G30" s="38"/>
      <c r="H30" s="13">
        <v>2.5499999999999998</v>
      </c>
      <c r="I30" s="14">
        <f t="shared" si="10"/>
        <v>0</v>
      </c>
      <c r="J30" s="13">
        <f t="shared" si="11"/>
        <v>1.9124999999999999</v>
      </c>
      <c r="K30" s="14">
        <f t="shared" si="12"/>
        <v>0</v>
      </c>
      <c r="L30" s="13">
        <f>H30-H30*10%</f>
        <v>2.2949999999999999</v>
      </c>
      <c r="M30" s="14">
        <f t="shared" si="13"/>
        <v>0</v>
      </c>
    </row>
    <row r="31" spans="1:13" s="27" customFormat="1" ht="20.100000000000001" customHeight="1" x14ac:dyDescent="0.25">
      <c r="A31" s="11" t="s">
        <v>14</v>
      </c>
      <c r="B31" s="43" t="s">
        <v>50</v>
      </c>
      <c r="C31" s="43"/>
      <c r="D31" s="43"/>
      <c r="E31" s="43"/>
      <c r="F31" s="43"/>
      <c r="G31" s="38"/>
      <c r="H31" s="13">
        <v>2.5499999999999998</v>
      </c>
      <c r="I31" s="14">
        <f t="shared" si="10"/>
        <v>0</v>
      </c>
      <c r="J31" s="13">
        <f t="shared" si="11"/>
        <v>1.9124999999999999</v>
      </c>
      <c r="K31" s="14">
        <f t="shared" si="12"/>
        <v>0</v>
      </c>
      <c r="L31" s="13">
        <f>H31-H31*10%</f>
        <v>2.2949999999999999</v>
      </c>
      <c r="M31" s="14">
        <f t="shared" si="13"/>
        <v>0</v>
      </c>
    </row>
    <row r="32" spans="1:13" s="27" customFormat="1" ht="20.100000000000001" customHeight="1" x14ac:dyDescent="0.25">
      <c r="A32" s="11" t="s">
        <v>14</v>
      </c>
      <c r="B32" s="43" t="s">
        <v>51</v>
      </c>
      <c r="C32" s="43"/>
      <c r="D32" s="43"/>
      <c r="E32" s="43"/>
      <c r="F32" s="43"/>
      <c r="G32" s="38"/>
      <c r="H32" s="13">
        <v>2.5499999999999998</v>
      </c>
      <c r="I32" s="14">
        <f t="shared" si="10"/>
        <v>0</v>
      </c>
      <c r="J32" s="13">
        <f t="shared" si="11"/>
        <v>1.9124999999999999</v>
      </c>
      <c r="K32" s="14">
        <f t="shared" si="12"/>
        <v>0</v>
      </c>
      <c r="L32" s="13">
        <f>H32-H32*10%</f>
        <v>2.2949999999999999</v>
      </c>
      <c r="M32" s="14">
        <f t="shared" si="13"/>
        <v>0</v>
      </c>
    </row>
    <row r="33" spans="1:13" s="27" customFormat="1" ht="20.100000000000001" customHeight="1" x14ac:dyDescent="0.25">
      <c r="A33" s="11" t="s">
        <v>14</v>
      </c>
      <c r="B33" s="43" t="s">
        <v>52</v>
      </c>
      <c r="C33" s="43"/>
      <c r="D33" s="43"/>
      <c r="E33" s="43"/>
      <c r="F33" s="43"/>
      <c r="G33" s="38"/>
      <c r="H33" s="13">
        <v>2.5499999999999998</v>
      </c>
      <c r="I33" s="14">
        <f t="shared" si="10"/>
        <v>0</v>
      </c>
      <c r="J33" s="13">
        <f t="shared" si="11"/>
        <v>1.9124999999999999</v>
      </c>
      <c r="K33" s="14">
        <f t="shared" si="12"/>
        <v>0</v>
      </c>
      <c r="L33" s="13">
        <f>H33-H33*10%</f>
        <v>2.2949999999999999</v>
      </c>
      <c r="M33" s="14">
        <f t="shared" si="13"/>
        <v>0</v>
      </c>
    </row>
    <row r="34" spans="1:13" s="27" customFormat="1" ht="20.100000000000001" customHeight="1" x14ac:dyDescent="0.25">
      <c r="A34" s="11" t="s">
        <v>14</v>
      </c>
      <c r="B34" s="43" t="s">
        <v>53</v>
      </c>
      <c r="C34" s="43"/>
      <c r="D34" s="43"/>
      <c r="E34" s="43"/>
      <c r="F34" s="43"/>
      <c r="G34" s="38"/>
      <c r="H34" s="13">
        <v>2.5499999999999998</v>
      </c>
      <c r="I34" s="14">
        <f t="shared" si="10"/>
        <v>0</v>
      </c>
      <c r="J34" s="13">
        <f t="shared" si="11"/>
        <v>1.9124999999999999</v>
      </c>
      <c r="K34" s="14">
        <f t="shared" si="12"/>
        <v>0</v>
      </c>
      <c r="L34" s="13">
        <f>H34-H34*10%</f>
        <v>2.2949999999999999</v>
      </c>
      <c r="M34" s="14">
        <f t="shared" si="13"/>
        <v>0</v>
      </c>
    </row>
    <row r="35" spans="1:13" s="27" customFormat="1" ht="20.100000000000001" customHeight="1" x14ac:dyDescent="0.25">
      <c r="A35" s="11" t="s">
        <v>14</v>
      </c>
      <c r="B35" s="43" t="s">
        <v>54</v>
      </c>
      <c r="C35" s="43"/>
      <c r="D35" s="43"/>
      <c r="E35" s="43"/>
      <c r="F35" s="43"/>
      <c r="G35" s="38"/>
      <c r="H35" s="13">
        <v>2.5499999999999998</v>
      </c>
      <c r="I35" s="14">
        <f t="shared" si="10"/>
        <v>0</v>
      </c>
      <c r="J35" s="13">
        <f t="shared" si="11"/>
        <v>1.9124999999999999</v>
      </c>
      <c r="K35" s="14">
        <f t="shared" si="12"/>
        <v>0</v>
      </c>
      <c r="L35" s="13">
        <f>H35-H35*10%</f>
        <v>2.2949999999999999</v>
      </c>
      <c r="M35" s="14">
        <f t="shared" si="13"/>
        <v>0</v>
      </c>
    </row>
    <row r="36" spans="1:13" ht="18" customHeight="1" x14ac:dyDescent="0.25">
      <c r="A36" s="11"/>
      <c r="B36" s="43"/>
      <c r="C36" s="43"/>
      <c r="D36" s="43"/>
      <c r="E36" s="43"/>
      <c r="F36" s="43"/>
      <c r="G36" s="38"/>
      <c r="H36" s="13"/>
      <c r="I36" s="14"/>
      <c r="J36" s="13"/>
      <c r="K36" s="14"/>
      <c r="L36" s="13"/>
      <c r="M36" s="14"/>
    </row>
    <row r="37" spans="1:13" s="27" customFormat="1" ht="20.100000000000001" customHeight="1" x14ac:dyDescent="0.25">
      <c r="A37" s="11" t="s">
        <v>64</v>
      </c>
      <c r="B37" s="43" t="s">
        <v>55</v>
      </c>
      <c r="C37" s="43"/>
      <c r="D37" s="43"/>
      <c r="E37" s="43"/>
      <c r="F37" s="43"/>
      <c r="G37" s="38"/>
      <c r="H37" s="13">
        <v>2.9</v>
      </c>
      <c r="I37" s="14">
        <f>G37*H37</f>
        <v>0</v>
      </c>
      <c r="J37" s="13">
        <f>H37-H37*25%</f>
        <v>2.1749999999999998</v>
      </c>
      <c r="K37" s="14">
        <f t="shared" ref="K37:K45" si="14">G37*J37</f>
        <v>0</v>
      </c>
      <c r="L37" s="13">
        <f>H37-H37*10%</f>
        <v>2.61</v>
      </c>
      <c r="M37" s="14">
        <f t="shared" ref="M37:M45" si="15">G37*L37</f>
        <v>0</v>
      </c>
    </row>
    <row r="38" spans="1:13" s="27" customFormat="1" ht="20.100000000000001" customHeight="1" x14ac:dyDescent="0.25">
      <c r="A38" s="11" t="s">
        <v>65</v>
      </c>
      <c r="B38" s="43" t="s">
        <v>56</v>
      </c>
      <c r="C38" s="43"/>
      <c r="D38" s="43"/>
      <c r="E38" s="43"/>
      <c r="F38" s="43"/>
      <c r="G38" s="38"/>
      <c r="H38" s="13">
        <v>2.9</v>
      </c>
      <c r="I38" s="14">
        <f t="shared" ref="I38:I45" si="16">G38*H38</f>
        <v>0</v>
      </c>
      <c r="J38" s="13">
        <f t="shared" ref="J38:J45" si="17">H38-H38*25%</f>
        <v>2.1749999999999998</v>
      </c>
      <c r="K38" s="14">
        <f t="shared" si="14"/>
        <v>0</v>
      </c>
      <c r="L38" s="13">
        <f>H38-H38*10%</f>
        <v>2.61</v>
      </c>
      <c r="M38" s="14">
        <f t="shared" si="15"/>
        <v>0</v>
      </c>
    </row>
    <row r="39" spans="1:13" s="27" customFormat="1" ht="20.100000000000001" customHeight="1" x14ac:dyDescent="0.25">
      <c r="A39" s="11" t="s">
        <v>66</v>
      </c>
      <c r="B39" s="43" t="s">
        <v>57</v>
      </c>
      <c r="C39" s="43"/>
      <c r="D39" s="43"/>
      <c r="E39" s="43"/>
      <c r="F39" s="43"/>
      <c r="G39" s="38"/>
      <c r="H39" s="13">
        <v>2.9</v>
      </c>
      <c r="I39" s="14">
        <f t="shared" si="16"/>
        <v>0</v>
      </c>
      <c r="J39" s="13">
        <f t="shared" si="17"/>
        <v>2.1749999999999998</v>
      </c>
      <c r="K39" s="14">
        <f t="shared" si="14"/>
        <v>0</v>
      </c>
      <c r="L39" s="13">
        <f>H39-H39*10%</f>
        <v>2.61</v>
      </c>
      <c r="M39" s="14">
        <f t="shared" si="15"/>
        <v>0</v>
      </c>
    </row>
    <row r="40" spans="1:13" s="27" customFormat="1" ht="20.100000000000001" customHeight="1" x14ac:dyDescent="0.25">
      <c r="A40" s="11" t="s">
        <v>67</v>
      </c>
      <c r="B40" s="43" t="s">
        <v>58</v>
      </c>
      <c r="C40" s="43"/>
      <c r="D40" s="43"/>
      <c r="E40" s="43"/>
      <c r="F40" s="43"/>
      <c r="G40" s="38"/>
      <c r="H40" s="13">
        <v>2.9</v>
      </c>
      <c r="I40" s="14">
        <f t="shared" si="16"/>
        <v>0</v>
      </c>
      <c r="J40" s="13">
        <f t="shared" si="17"/>
        <v>2.1749999999999998</v>
      </c>
      <c r="K40" s="14">
        <f t="shared" si="14"/>
        <v>0</v>
      </c>
      <c r="L40" s="13">
        <f>H40-H40*10%</f>
        <v>2.61</v>
      </c>
      <c r="M40" s="14">
        <f t="shared" si="15"/>
        <v>0</v>
      </c>
    </row>
    <row r="41" spans="1:13" s="27" customFormat="1" ht="20.100000000000001" customHeight="1" x14ac:dyDescent="0.25">
      <c r="A41" s="11" t="s">
        <v>68</v>
      </c>
      <c r="B41" s="43" t="s">
        <v>59</v>
      </c>
      <c r="C41" s="43"/>
      <c r="D41" s="43"/>
      <c r="E41" s="43"/>
      <c r="F41" s="43"/>
      <c r="G41" s="38"/>
      <c r="H41" s="13">
        <v>2.9</v>
      </c>
      <c r="I41" s="14">
        <f t="shared" si="16"/>
        <v>0</v>
      </c>
      <c r="J41" s="13">
        <f t="shared" si="17"/>
        <v>2.1749999999999998</v>
      </c>
      <c r="K41" s="14">
        <f t="shared" si="14"/>
        <v>0</v>
      </c>
      <c r="L41" s="13">
        <f>H41-H41*10%</f>
        <v>2.61</v>
      </c>
      <c r="M41" s="14">
        <f t="shared" si="15"/>
        <v>0</v>
      </c>
    </row>
    <row r="42" spans="1:13" s="27" customFormat="1" ht="20.100000000000001" customHeight="1" x14ac:dyDescent="0.25">
      <c r="A42" s="11" t="s">
        <v>69</v>
      </c>
      <c r="B42" s="43" t="s">
        <v>60</v>
      </c>
      <c r="C42" s="43"/>
      <c r="D42" s="43"/>
      <c r="E42" s="43"/>
      <c r="F42" s="43"/>
      <c r="G42" s="38"/>
      <c r="H42" s="13">
        <v>2.9</v>
      </c>
      <c r="I42" s="14">
        <f t="shared" si="16"/>
        <v>0</v>
      </c>
      <c r="J42" s="13">
        <f t="shared" si="17"/>
        <v>2.1749999999999998</v>
      </c>
      <c r="K42" s="14">
        <f t="shared" si="14"/>
        <v>0</v>
      </c>
      <c r="L42" s="13">
        <f>H42-H42*10%</f>
        <v>2.61</v>
      </c>
      <c r="M42" s="14">
        <f t="shared" si="15"/>
        <v>0</v>
      </c>
    </row>
    <row r="43" spans="1:13" s="27" customFormat="1" ht="20.100000000000001" customHeight="1" x14ac:dyDescent="0.25">
      <c r="A43" s="11" t="s">
        <v>70</v>
      </c>
      <c r="B43" s="43" t="s">
        <v>61</v>
      </c>
      <c r="C43" s="43"/>
      <c r="D43" s="43"/>
      <c r="E43" s="43"/>
      <c r="F43" s="43"/>
      <c r="G43" s="38"/>
      <c r="H43" s="13">
        <v>2.9</v>
      </c>
      <c r="I43" s="14">
        <f t="shared" si="16"/>
        <v>0</v>
      </c>
      <c r="J43" s="13">
        <f t="shared" si="17"/>
        <v>2.1749999999999998</v>
      </c>
      <c r="K43" s="14">
        <f t="shared" si="14"/>
        <v>0</v>
      </c>
      <c r="L43" s="13">
        <f>H43-H43*10%</f>
        <v>2.61</v>
      </c>
      <c r="M43" s="14">
        <f t="shared" si="15"/>
        <v>0</v>
      </c>
    </row>
    <row r="44" spans="1:13" s="27" customFormat="1" ht="20.100000000000001" customHeight="1" x14ac:dyDescent="0.25">
      <c r="A44" s="11" t="s">
        <v>71</v>
      </c>
      <c r="B44" s="43" t="s">
        <v>62</v>
      </c>
      <c r="C44" s="43"/>
      <c r="D44" s="43"/>
      <c r="E44" s="43"/>
      <c r="F44" s="43"/>
      <c r="G44" s="38"/>
      <c r="H44" s="13">
        <v>2.9</v>
      </c>
      <c r="I44" s="14">
        <f t="shared" si="16"/>
        <v>0</v>
      </c>
      <c r="J44" s="13">
        <f t="shared" si="17"/>
        <v>2.1749999999999998</v>
      </c>
      <c r="K44" s="14">
        <f t="shared" si="14"/>
        <v>0</v>
      </c>
      <c r="L44" s="13">
        <f>H44-H44*10%</f>
        <v>2.61</v>
      </c>
      <c r="M44" s="14">
        <f t="shared" si="15"/>
        <v>0</v>
      </c>
    </row>
    <row r="45" spans="1:13" s="27" customFormat="1" ht="20.100000000000001" customHeight="1" x14ac:dyDescent="0.25">
      <c r="A45" s="11" t="s">
        <v>23</v>
      </c>
      <c r="B45" s="43" t="s">
        <v>63</v>
      </c>
      <c r="C45" s="43"/>
      <c r="D45" s="43"/>
      <c r="E45" s="43"/>
      <c r="F45" s="43"/>
      <c r="G45" s="38"/>
      <c r="H45" s="13">
        <v>2.9</v>
      </c>
      <c r="I45" s="14">
        <f t="shared" si="16"/>
        <v>0</v>
      </c>
      <c r="J45" s="13">
        <f t="shared" si="17"/>
        <v>2.1749999999999998</v>
      </c>
      <c r="K45" s="14">
        <f t="shared" si="14"/>
        <v>0</v>
      </c>
      <c r="L45" s="13">
        <f>H45-H45*10%</f>
        <v>2.61</v>
      </c>
      <c r="M45" s="14">
        <f t="shared" si="15"/>
        <v>0</v>
      </c>
    </row>
    <row r="46" spans="1:13" ht="18" customHeight="1" x14ac:dyDescent="0.25">
      <c r="A46" s="11"/>
      <c r="B46" s="43"/>
      <c r="C46" s="43"/>
      <c r="D46" s="43"/>
      <c r="E46" s="43"/>
      <c r="F46" s="43"/>
      <c r="G46" s="38"/>
      <c r="H46" s="13"/>
      <c r="I46" s="14"/>
      <c r="J46" s="13"/>
      <c r="K46" s="14"/>
      <c r="L46" s="13"/>
      <c r="M46" s="14"/>
    </row>
    <row r="47" spans="1:13" s="27" customFormat="1" ht="20.100000000000001" customHeight="1" x14ac:dyDescent="0.25">
      <c r="A47" s="11" t="s">
        <v>32</v>
      </c>
      <c r="B47" s="43" t="s">
        <v>94</v>
      </c>
      <c r="C47" s="43"/>
      <c r="D47" s="43"/>
      <c r="E47" s="43"/>
      <c r="F47" s="43"/>
      <c r="G47" s="38"/>
      <c r="H47" s="13">
        <v>5.2</v>
      </c>
      <c r="I47" s="14">
        <f>G47*H47</f>
        <v>0</v>
      </c>
      <c r="J47" s="13">
        <f>H47-H47*25%</f>
        <v>3.9000000000000004</v>
      </c>
      <c r="K47" s="14">
        <f t="shared" ref="K47:K55" si="18">G47*J47</f>
        <v>0</v>
      </c>
      <c r="L47" s="13">
        <f>H47-H47*10%</f>
        <v>4.68</v>
      </c>
      <c r="M47" s="14">
        <f t="shared" ref="M47:M55" si="19">G47*L47</f>
        <v>0</v>
      </c>
    </row>
    <row r="48" spans="1:13" s="27" customFormat="1" ht="20.100000000000001" customHeight="1" x14ac:dyDescent="0.25">
      <c r="A48" s="11" t="s">
        <v>32</v>
      </c>
      <c r="B48" s="43" t="s">
        <v>102</v>
      </c>
      <c r="C48" s="43"/>
      <c r="D48" s="43"/>
      <c r="E48" s="43"/>
      <c r="F48" s="43"/>
      <c r="G48" s="38"/>
      <c r="H48" s="13">
        <v>5.2</v>
      </c>
      <c r="I48" s="14">
        <f t="shared" ref="I48:I55" si="20">G48*H48</f>
        <v>0</v>
      </c>
      <c r="J48" s="13">
        <f t="shared" ref="J48:J55" si="21">H48-H48*25%</f>
        <v>3.9000000000000004</v>
      </c>
      <c r="K48" s="14">
        <f t="shared" si="18"/>
        <v>0</v>
      </c>
      <c r="L48" s="13">
        <f>H48-H48*10%</f>
        <v>4.68</v>
      </c>
      <c r="M48" s="14">
        <f t="shared" si="19"/>
        <v>0</v>
      </c>
    </row>
    <row r="49" spans="1:13" s="27" customFormat="1" ht="20.100000000000001" customHeight="1" x14ac:dyDescent="0.25">
      <c r="A49" s="11" t="s">
        <v>32</v>
      </c>
      <c r="B49" s="43" t="s">
        <v>95</v>
      </c>
      <c r="C49" s="43"/>
      <c r="D49" s="43"/>
      <c r="E49" s="43"/>
      <c r="F49" s="43"/>
      <c r="G49" s="38"/>
      <c r="H49" s="13">
        <v>5.2</v>
      </c>
      <c r="I49" s="14">
        <f t="shared" si="20"/>
        <v>0</v>
      </c>
      <c r="J49" s="13">
        <f t="shared" si="21"/>
        <v>3.9000000000000004</v>
      </c>
      <c r="K49" s="14">
        <f t="shared" si="18"/>
        <v>0</v>
      </c>
      <c r="L49" s="13">
        <f>H49-H49*10%</f>
        <v>4.68</v>
      </c>
      <c r="M49" s="14">
        <f t="shared" si="19"/>
        <v>0</v>
      </c>
    </row>
    <row r="50" spans="1:13" s="27" customFormat="1" ht="20.100000000000001" customHeight="1" x14ac:dyDescent="0.25">
      <c r="A50" s="11" t="s">
        <v>32</v>
      </c>
      <c r="B50" s="43" t="s">
        <v>96</v>
      </c>
      <c r="C50" s="43"/>
      <c r="D50" s="43"/>
      <c r="E50" s="43"/>
      <c r="F50" s="43"/>
      <c r="G50" s="38"/>
      <c r="H50" s="13">
        <v>5.2</v>
      </c>
      <c r="I50" s="14">
        <f t="shared" si="20"/>
        <v>0</v>
      </c>
      <c r="J50" s="13">
        <f t="shared" si="21"/>
        <v>3.9000000000000004</v>
      </c>
      <c r="K50" s="14">
        <f t="shared" si="18"/>
        <v>0</v>
      </c>
      <c r="L50" s="13">
        <f>H50-H50*10%</f>
        <v>4.68</v>
      </c>
      <c r="M50" s="14">
        <f t="shared" si="19"/>
        <v>0</v>
      </c>
    </row>
    <row r="51" spans="1:13" s="27" customFormat="1" ht="20.100000000000001" customHeight="1" x14ac:dyDescent="0.25">
      <c r="A51" s="11" t="s">
        <v>32</v>
      </c>
      <c r="B51" s="43" t="s">
        <v>97</v>
      </c>
      <c r="C51" s="43"/>
      <c r="D51" s="43"/>
      <c r="E51" s="43"/>
      <c r="F51" s="43"/>
      <c r="G51" s="38"/>
      <c r="H51" s="13">
        <v>5.2</v>
      </c>
      <c r="I51" s="14">
        <f t="shared" si="20"/>
        <v>0</v>
      </c>
      <c r="J51" s="13">
        <f t="shared" si="21"/>
        <v>3.9000000000000004</v>
      </c>
      <c r="K51" s="14">
        <f t="shared" si="18"/>
        <v>0</v>
      </c>
      <c r="L51" s="13">
        <f>H51-H51*10%</f>
        <v>4.68</v>
      </c>
      <c r="M51" s="14">
        <f t="shared" si="19"/>
        <v>0</v>
      </c>
    </row>
    <row r="52" spans="1:13" s="27" customFormat="1" ht="20.100000000000001" customHeight="1" x14ac:dyDescent="0.25">
      <c r="A52" s="11" t="s">
        <v>32</v>
      </c>
      <c r="B52" s="43" t="s">
        <v>98</v>
      </c>
      <c r="C52" s="43"/>
      <c r="D52" s="43"/>
      <c r="E52" s="43"/>
      <c r="F52" s="43"/>
      <c r="G52" s="38"/>
      <c r="H52" s="13">
        <v>5.2</v>
      </c>
      <c r="I52" s="14">
        <f t="shared" si="20"/>
        <v>0</v>
      </c>
      <c r="J52" s="13">
        <f t="shared" si="21"/>
        <v>3.9000000000000004</v>
      </c>
      <c r="K52" s="14">
        <f t="shared" si="18"/>
        <v>0</v>
      </c>
      <c r="L52" s="13">
        <f>H52-H52*10%</f>
        <v>4.68</v>
      </c>
      <c r="M52" s="14">
        <f t="shared" si="19"/>
        <v>0</v>
      </c>
    </row>
    <row r="53" spans="1:13" s="27" customFormat="1" ht="20.100000000000001" customHeight="1" x14ac:dyDescent="0.25">
      <c r="A53" s="11" t="s">
        <v>32</v>
      </c>
      <c r="B53" s="43" t="s">
        <v>99</v>
      </c>
      <c r="C53" s="43"/>
      <c r="D53" s="43"/>
      <c r="E53" s="43"/>
      <c r="F53" s="43"/>
      <c r="G53" s="38"/>
      <c r="H53" s="13">
        <v>5.2</v>
      </c>
      <c r="I53" s="14">
        <f t="shared" si="20"/>
        <v>0</v>
      </c>
      <c r="J53" s="13">
        <f t="shared" si="21"/>
        <v>3.9000000000000004</v>
      </c>
      <c r="K53" s="14">
        <f t="shared" si="18"/>
        <v>0</v>
      </c>
      <c r="L53" s="13">
        <f>H53-H53*10%</f>
        <v>4.68</v>
      </c>
      <c r="M53" s="14">
        <f t="shared" si="19"/>
        <v>0</v>
      </c>
    </row>
    <row r="54" spans="1:13" s="27" customFormat="1" ht="20.100000000000001" customHeight="1" x14ac:dyDescent="0.25">
      <c r="A54" s="11" t="s">
        <v>32</v>
      </c>
      <c r="B54" s="43" t="s">
        <v>100</v>
      </c>
      <c r="C54" s="43"/>
      <c r="D54" s="43"/>
      <c r="E54" s="43"/>
      <c r="F54" s="43"/>
      <c r="G54" s="38"/>
      <c r="H54" s="13">
        <v>5.2</v>
      </c>
      <c r="I54" s="14">
        <f t="shared" si="20"/>
        <v>0</v>
      </c>
      <c r="J54" s="13">
        <f t="shared" si="21"/>
        <v>3.9000000000000004</v>
      </c>
      <c r="K54" s="14">
        <f t="shared" si="18"/>
        <v>0</v>
      </c>
      <c r="L54" s="13">
        <f>H54-H54*10%</f>
        <v>4.68</v>
      </c>
      <c r="M54" s="14">
        <f t="shared" si="19"/>
        <v>0</v>
      </c>
    </row>
    <row r="55" spans="1:13" s="27" customFormat="1" ht="20.100000000000001" customHeight="1" x14ac:dyDescent="0.25">
      <c r="A55" s="11" t="s">
        <v>32</v>
      </c>
      <c r="B55" s="43" t="s">
        <v>101</v>
      </c>
      <c r="C55" s="43"/>
      <c r="D55" s="43"/>
      <c r="E55" s="43"/>
      <c r="F55" s="43"/>
      <c r="G55" s="38"/>
      <c r="H55" s="13">
        <v>5.2</v>
      </c>
      <c r="I55" s="14">
        <f t="shared" si="20"/>
        <v>0</v>
      </c>
      <c r="J55" s="13">
        <f t="shared" si="21"/>
        <v>3.9000000000000004</v>
      </c>
      <c r="K55" s="14">
        <f t="shared" si="18"/>
        <v>0</v>
      </c>
      <c r="L55" s="13">
        <f>H55-H55*10%</f>
        <v>4.68</v>
      </c>
      <c r="M55" s="14">
        <f t="shared" si="19"/>
        <v>0</v>
      </c>
    </row>
    <row r="56" spans="1:13" ht="18" customHeight="1" x14ac:dyDescent="0.25">
      <c r="A56" s="11"/>
      <c r="B56" s="43"/>
      <c r="C56" s="43"/>
      <c r="D56" s="43"/>
      <c r="E56" s="43"/>
      <c r="F56" s="43"/>
      <c r="G56" s="38"/>
      <c r="H56" s="13"/>
      <c r="I56" s="14"/>
      <c r="J56" s="13"/>
      <c r="K56" s="14"/>
      <c r="L56" s="13"/>
      <c r="M56" s="14"/>
    </row>
    <row r="57" spans="1:13" s="27" customFormat="1" ht="20.100000000000001" customHeight="1" x14ac:dyDescent="0.25">
      <c r="A57" s="11" t="s">
        <v>73</v>
      </c>
      <c r="B57" s="43" t="s">
        <v>72</v>
      </c>
      <c r="C57" s="43"/>
      <c r="D57" s="43"/>
      <c r="E57" s="43"/>
      <c r="F57" s="43"/>
      <c r="G57" s="38"/>
      <c r="H57" s="13">
        <v>4.3</v>
      </c>
      <c r="I57" s="14">
        <f>G57*H57</f>
        <v>0</v>
      </c>
      <c r="J57" s="13">
        <f>H57-H57*25%</f>
        <v>3.2249999999999996</v>
      </c>
      <c r="K57" s="14">
        <f t="shared" ref="K57:K81" si="22">G57*J57</f>
        <v>0</v>
      </c>
      <c r="L57" s="13">
        <f>H57-H57*10%</f>
        <v>3.8699999999999997</v>
      </c>
      <c r="M57" s="14">
        <f t="shared" ref="M57:M81" si="23">G57*L57</f>
        <v>0</v>
      </c>
    </row>
    <row r="58" spans="1:13" s="27" customFormat="1" ht="20.100000000000001" customHeight="1" x14ac:dyDescent="0.25">
      <c r="A58" s="11" t="s">
        <v>65</v>
      </c>
      <c r="B58" s="43" t="s">
        <v>74</v>
      </c>
      <c r="C58" s="43"/>
      <c r="D58" s="43"/>
      <c r="E58" s="43"/>
      <c r="F58" s="43"/>
      <c r="G58" s="38"/>
      <c r="H58" s="13">
        <v>4.3</v>
      </c>
      <c r="I58" s="14">
        <f t="shared" ref="I58:I65" si="24">G58*H58</f>
        <v>0</v>
      </c>
      <c r="J58" s="13">
        <f t="shared" ref="J58:J65" si="25">H58-H58*25%</f>
        <v>3.2249999999999996</v>
      </c>
      <c r="K58" s="14">
        <f t="shared" si="22"/>
        <v>0</v>
      </c>
      <c r="L58" s="13">
        <f>H58-H58*10%</f>
        <v>3.8699999999999997</v>
      </c>
      <c r="M58" s="14">
        <f t="shared" si="23"/>
        <v>0</v>
      </c>
    </row>
    <row r="59" spans="1:13" s="27" customFormat="1" ht="20.100000000000001" customHeight="1" x14ac:dyDescent="0.25">
      <c r="A59" s="11" t="s">
        <v>66</v>
      </c>
      <c r="B59" s="43" t="s">
        <v>75</v>
      </c>
      <c r="C59" s="43"/>
      <c r="D59" s="43"/>
      <c r="E59" s="43"/>
      <c r="F59" s="43"/>
      <c r="G59" s="38"/>
      <c r="H59" s="13">
        <v>4.3</v>
      </c>
      <c r="I59" s="14">
        <f t="shared" si="24"/>
        <v>0</v>
      </c>
      <c r="J59" s="13">
        <f t="shared" si="25"/>
        <v>3.2249999999999996</v>
      </c>
      <c r="K59" s="14">
        <f t="shared" si="22"/>
        <v>0</v>
      </c>
      <c r="L59" s="13">
        <f>H59-H59*10%</f>
        <v>3.8699999999999997</v>
      </c>
      <c r="M59" s="14">
        <f t="shared" si="23"/>
        <v>0</v>
      </c>
    </row>
    <row r="60" spans="1:13" s="27" customFormat="1" ht="20.100000000000001" customHeight="1" x14ac:dyDescent="0.25">
      <c r="A60" s="11" t="s">
        <v>67</v>
      </c>
      <c r="B60" s="43" t="s">
        <v>76</v>
      </c>
      <c r="C60" s="43"/>
      <c r="D60" s="43"/>
      <c r="E60" s="43"/>
      <c r="F60" s="43"/>
      <c r="G60" s="38"/>
      <c r="H60" s="13">
        <v>4.3</v>
      </c>
      <c r="I60" s="14">
        <f t="shared" si="24"/>
        <v>0</v>
      </c>
      <c r="J60" s="13">
        <f t="shared" si="25"/>
        <v>3.2249999999999996</v>
      </c>
      <c r="K60" s="14">
        <f t="shared" si="22"/>
        <v>0</v>
      </c>
      <c r="L60" s="13">
        <f>H60-H60*10%</f>
        <v>3.8699999999999997</v>
      </c>
      <c r="M60" s="14">
        <f t="shared" si="23"/>
        <v>0</v>
      </c>
    </row>
    <row r="61" spans="1:13" s="27" customFormat="1" ht="20.100000000000001" customHeight="1" x14ac:dyDescent="0.25">
      <c r="A61" s="11" t="s">
        <v>68</v>
      </c>
      <c r="B61" s="43" t="s">
        <v>77</v>
      </c>
      <c r="C61" s="43"/>
      <c r="D61" s="43"/>
      <c r="E61" s="43"/>
      <c r="F61" s="43"/>
      <c r="G61" s="38"/>
      <c r="H61" s="13">
        <v>4.3</v>
      </c>
      <c r="I61" s="14">
        <f t="shared" si="24"/>
        <v>0</v>
      </c>
      <c r="J61" s="13">
        <f t="shared" si="25"/>
        <v>3.2249999999999996</v>
      </c>
      <c r="K61" s="14">
        <f t="shared" si="22"/>
        <v>0</v>
      </c>
      <c r="L61" s="13">
        <f>H61-H61*10%</f>
        <v>3.8699999999999997</v>
      </c>
      <c r="M61" s="14">
        <f t="shared" si="23"/>
        <v>0</v>
      </c>
    </row>
    <row r="62" spans="1:13" s="27" customFormat="1" ht="20.100000000000001" customHeight="1" x14ac:dyDescent="0.25">
      <c r="A62" s="11" t="s">
        <v>69</v>
      </c>
      <c r="B62" s="43" t="s">
        <v>78</v>
      </c>
      <c r="C62" s="43"/>
      <c r="D62" s="43"/>
      <c r="E62" s="43"/>
      <c r="F62" s="43"/>
      <c r="G62" s="38"/>
      <c r="H62" s="13">
        <v>4.3</v>
      </c>
      <c r="I62" s="14">
        <f t="shared" si="24"/>
        <v>0</v>
      </c>
      <c r="J62" s="13">
        <f t="shared" si="25"/>
        <v>3.2249999999999996</v>
      </c>
      <c r="K62" s="14">
        <f t="shared" si="22"/>
        <v>0</v>
      </c>
      <c r="L62" s="13">
        <f>H62-H62*10%</f>
        <v>3.8699999999999997</v>
      </c>
      <c r="M62" s="14">
        <f t="shared" si="23"/>
        <v>0</v>
      </c>
    </row>
    <row r="63" spans="1:13" s="27" customFormat="1" ht="20.100000000000001" customHeight="1" x14ac:dyDescent="0.25">
      <c r="A63" s="11" t="s">
        <v>70</v>
      </c>
      <c r="B63" s="43" t="s">
        <v>79</v>
      </c>
      <c r="C63" s="43"/>
      <c r="D63" s="43"/>
      <c r="E63" s="43"/>
      <c r="F63" s="43"/>
      <c r="G63" s="38"/>
      <c r="H63" s="13">
        <v>4.3</v>
      </c>
      <c r="I63" s="14">
        <f t="shared" si="24"/>
        <v>0</v>
      </c>
      <c r="J63" s="13">
        <f t="shared" si="25"/>
        <v>3.2249999999999996</v>
      </c>
      <c r="K63" s="14">
        <f t="shared" si="22"/>
        <v>0</v>
      </c>
      <c r="L63" s="13">
        <f>H63-H63*10%</f>
        <v>3.8699999999999997</v>
      </c>
      <c r="M63" s="14">
        <f t="shared" si="23"/>
        <v>0</v>
      </c>
    </row>
    <row r="64" spans="1:13" s="27" customFormat="1" ht="20.100000000000001" customHeight="1" x14ac:dyDescent="0.25">
      <c r="A64" s="11" t="s">
        <v>71</v>
      </c>
      <c r="B64" s="43" t="s">
        <v>80</v>
      </c>
      <c r="C64" s="43"/>
      <c r="D64" s="43"/>
      <c r="E64" s="43"/>
      <c r="F64" s="43"/>
      <c r="G64" s="38"/>
      <c r="H64" s="13">
        <v>4.3</v>
      </c>
      <c r="I64" s="14">
        <f t="shared" si="24"/>
        <v>0</v>
      </c>
      <c r="J64" s="13">
        <f t="shared" si="25"/>
        <v>3.2249999999999996</v>
      </c>
      <c r="K64" s="14">
        <f t="shared" si="22"/>
        <v>0</v>
      </c>
      <c r="L64" s="13">
        <f>H64-H64*10%</f>
        <v>3.8699999999999997</v>
      </c>
      <c r="M64" s="14">
        <f t="shared" si="23"/>
        <v>0</v>
      </c>
    </row>
    <row r="65" spans="1:13" s="27" customFormat="1" ht="20.100000000000001" customHeight="1" x14ac:dyDescent="0.25">
      <c r="A65" s="11" t="s">
        <v>23</v>
      </c>
      <c r="B65" s="43" t="s">
        <v>81</v>
      </c>
      <c r="C65" s="43"/>
      <c r="D65" s="43"/>
      <c r="E65" s="43"/>
      <c r="F65" s="43"/>
      <c r="G65" s="38"/>
      <c r="H65" s="13">
        <v>4.3</v>
      </c>
      <c r="I65" s="14">
        <f t="shared" si="24"/>
        <v>0</v>
      </c>
      <c r="J65" s="13">
        <f t="shared" si="25"/>
        <v>3.2249999999999996</v>
      </c>
      <c r="K65" s="14">
        <f t="shared" si="22"/>
        <v>0</v>
      </c>
      <c r="L65" s="13">
        <f>H65-H65*10%</f>
        <v>3.8699999999999997</v>
      </c>
      <c r="M65" s="14">
        <f t="shared" si="23"/>
        <v>0</v>
      </c>
    </row>
    <row r="66" spans="1:13" ht="18" customHeight="1" x14ac:dyDescent="0.25">
      <c r="A66" s="11"/>
      <c r="B66" s="43"/>
      <c r="C66" s="43"/>
      <c r="D66" s="43"/>
      <c r="E66" s="43"/>
      <c r="F66" s="43"/>
      <c r="G66" s="38"/>
      <c r="H66" s="13"/>
      <c r="I66" s="14"/>
      <c r="J66" s="13"/>
      <c r="K66" s="14"/>
      <c r="L66" s="13"/>
      <c r="M66" s="14"/>
    </row>
    <row r="67" spans="1:13" s="27" customFormat="1" ht="20.100000000000001" customHeight="1" x14ac:dyDescent="0.25">
      <c r="A67" s="11" t="s">
        <v>154</v>
      </c>
      <c r="B67" s="43" t="s">
        <v>149</v>
      </c>
      <c r="C67" s="43"/>
      <c r="D67" s="43"/>
      <c r="E67" s="43"/>
      <c r="F67" s="43"/>
      <c r="G67" s="38"/>
      <c r="H67" s="13">
        <v>7.7</v>
      </c>
      <c r="I67" s="14">
        <f>G67*H67</f>
        <v>0</v>
      </c>
      <c r="J67" s="13">
        <f>H67-H67*25%</f>
        <v>5.7750000000000004</v>
      </c>
      <c r="K67" s="14">
        <f t="shared" ref="K67:K71" si="26">G67*J67</f>
        <v>0</v>
      </c>
      <c r="L67" s="13">
        <f>H67-H67*10%</f>
        <v>6.93</v>
      </c>
      <c r="M67" s="14">
        <f t="shared" ref="M67:M71" si="27">G67*L67</f>
        <v>0</v>
      </c>
    </row>
    <row r="68" spans="1:13" s="27" customFormat="1" ht="20.100000000000001" customHeight="1" x14ac:dyDescent="0.25">
      <c r="A68" s="11" t="s">
        <v>154</v>
      </c>
      <c r="B68" s="43" t="s">
        <v>150</v>
      </c>
      <c r="C68" s="43"/>
      <c r="D68" s="43"/>
      <c r="E68" s="43"/>
      <c r="F68" s="43"/>
      <c r="G68" s="38"/>
      <c r="H68" s="13">
        <v>7.7</v>
      </c>
      <c r="I68" s="14">
        <f t="shared" ref="I68:I71" si="28">G68*H68</f>
        <v>0</v>
      </c>
      <c r="J68" s="13">
        <f t="shared" ref="J68:J71" si="29">H68-H68*25%</f>
        <v>5.7750000000000004</v>
      </c>
      <c r="K68" s="14">
        <f t="shared" si="26"/>
        <v>0</v>
      </c>
      <c r="L68" s="13">
        <f>H68-H68*10%</f>
        <v>6.93</v>
      </c>
      <c r="M68" s="14">
        <f t="shared" si="27"/>
        <v>0</v>
      </c>
    </row>
    <row r="69" spans="1:13" s="27" customFormat="1" ht="20.100000000000001" customHeight="1" x14ac:dyDescent="0.25">
      <c r="A69" s="11" t="s">
        <v>154</v>
      </c>
      <c r="B69" s="43" t="s">
        <v>151</v>
      </c>
      <c r="C69" s="43"/>
      <c r="D69" s="43"/>
      <c r="E69" s="43"/>
      <c r="F69" s="43"/>
      <c r="G69" s="38"/>
      <c r="H69" s="13">
        <v>7.7</v>
      </c>
      <c r="I69" s="14">
        <f t="shared" si="28"/>
        <v>0</v>
      </c>
      <c r="J69" s="13">
        <f t="shared" si="29"/>
        <v>5.7750000000000004</v>
      </c>
      <c r="K69" s="14">
        <f t="shared" si="26"/>
        <v>0</v>
      </c>
      <c r="L69" s="13">
        <f>H69-H69*10%</f>
        <v>6.93</v>
      </c>
      <c r="M69" s="14">
        <f t="shared" si="27"/>
        <v>0</v>
      </c>
    </row>
    <row r="70" spans="1:13" s="27" customFormat="1" ht="20.100000000000001" customHeight="1" x14ac:dyDescent="0.25">
      <c r="A70" s="11" t="s">
        <v>154</v>
      </c>
      <c r="B70" s="43" t="s">
        <v>152</v>
      </c>
      <c r="C70" s="43"/>
      <c r="D70" s="43"/>
      <c r="E70" s="43"/>
      <c r="F70" s="43"/>
      <c r="G70" s="38"/>
      <c r="H70" s="13">
        <v>7.7</v>
      </c>
      <c r="I70" s="14">
        <f t="shared" si="28"/>
        <v>0</v>
      </c>
      <c r="J70" s="13">
        <f t="shared" si="29"/>
        <v>5.7750000000000004</v>
      </c>
      <c r="K70" s="14">
        <f t="shared" si="26"/>
        <v>0</v>
      </c>
      <c r="L70" s="13">
        <f>H70-H70*10%</f>
        <v>6.93</v>
      </c>
      <c r="M70" s="14">
        <f t="shared" si="27"/>
        <v>0</v>
      </c>
    </row>
    <row r="71" spans="1:13" s="27" customFormat="1" ht="20.100000000000001" customHeight="1" x14ac:dyDescent="0.25">
      <c r="A71" s="11" t="s">
        <v>154</v>
      </c>
      <c r="B71" s="43" t="s">
        <v>153</v>
      </c>
      <c r="C71" s="43"/>
      <c r="D71" s="43"/>
      <c r="E71" s="43"/>
      <c r="F71" s="43"/>
      <c r="G71" s="38"/>
      <c r="H71" s="13">
        <v>7.7</v>
      </c>
      <c r="I71" s="14">
        <f t="shared" si="28"/>
        <v>0</v>
      </c>
      <c r="J71" s="13">
        <f t="shared" si="29"/>
        <v>5.7750000000000004</v>
      </c>
      <c r="K71" s="14">
        <f t="shared" si="26"/>
        <v>0</v>
      </c>
      <c r="L71" s="13">
        <f>H71-H71*10%</f>
        <v>6.93</v>
      </c>
      <c r="M71" s="14">
        <f t="shared" si="27"/>
        <v>0</v>
      </c>
    </row>
    <row r="72" spans="1:13" ht="18" customHeight="1" x14ac:dyDescent="0.25">
      <c r="A72" s="11"/>
      <c r="B72" s="43"/>
      <c r="C72" s="43"/>
      <c r="D72" s="43"/>
      <c r="E72" s="43"/>
      <c r="F72" s="43"/>
      <c r="G72" s="38"/>
      <c r="H72" s="13"/>
      <c r="I72" s="14"/>
      <c r="J72" s="13"/>
      <c r="K72" s="14"/>
      <c r="L72" s="13"/>
      <c r="M72" s="14"/>
    </row>
    <row r="73" spans="1:13" s="27" customFormat="1" ht="20.100000000000001" customHeight="1" x14ac:dyDescent="0.25">
      <c r="A73" s="11" t="s">
        <v>24</v>
      </c>
      <c r="B73" s="43" t="s">
        <v>82</v>
      </c>
      <c r="C73" s="43"/>
      <c r="D73" s="43"/>
      <c r="E73" s="43"/>
      <c r="F73" s="43"/>
      <c r="G73" s="38"/>
      <c r="H73" s="13">
        <v>2.6</v>
      </c>
      <c r="I73" s="14">
        <f>G73*H73</f>
        <v>0</v>
      </c>
      <c r="J73" s="13">
        <f>H73-H73*25%</f>
        <v>1.9500000000000002</v>
      </c>
      <c r="K73" s="14">
        <f t="shared" si="22"/>
        <v>0</v>
      </c>
      <c r="L73" s="13">
        <f>H73-H73*10%</f>
        <v>2.34</v>
      </c>
      <c r="M73" s="14">
        <f t="shared" si="23"/>
        <v>0</v>
      </c>
    </row>
    <row r="74" spans="1:13" s="27" customFormat="1" ht="20.100000000000001" customHeight="1" x14ac:dyDescent="0.25">
      <c r="A74" s="11" t="s">
        <v>24</v>
      </c>
      <c r="B74" s="43" t="s">
        <v>83</v>
      </c>
      <c r="C74" s="43"/>
      <c r="D74" s="43"/>
      <c r="E74" s="43"/>
      <c r="F74" s="43"/>
      <c r="G74" s="38"/>
      <c r="H74" s="13">
        <v>2.6</v>
      </c>
      <c r="I74" s="14">
        <f t="shared" ref="I74:I81" si="30">G74*H74</f>
        <v>0</v>
      </c>
      <c r="J74" s="13">
        <f t="shared" ref="J74:J81" si="31">H74-H74*25%</f>
        <v>1.9500000000000002</v>
      </c>
      <c r="K74" s="14">
        <f t="shared" si="22"/>
        <v>0</v>
      </c>
      <c r="L74" s="13">
        <f>H74-H74*10%</f>
        <v>2.34</v>
      </c>
      <c r="M74" s="14">
        <f t="shared" si="23"/>
        <v>0</v>
      </c>
    </row>
    <row r="75" spans="1:13" s="27" customFormat="1" ht="20.100000000000001" customHeight="1" x14ac:dyDescent="0.25">
      <c r="A75" s="11" t="s">
        <v>24</v>
      </c>
      <c r="B75" s="43" t="s">
        <v>84</v>
      </c>
      <c r="C75" s="43"/>
      <c r="D75" s="43"/>
      <c r="E75" s="43"/>
      <c r="F75" s="43"/>
      <c r="G75" s="38"/>
      <c r="H75" s="13">
        <v>2.6</v>
      </c>
      <c r="I75" s="14">
        <f t="shared" si="30"/>
        <v>0</v>
      </c>
      <c r="J75" s="13">
        <f t="shared" si="31"/>
        <v>1.9500000000000002</v>
      </c>
      <c r="K75" s="14">
        <f t="shared" si="22"/>
        <v>0</v>
      </c>
      <c r="L75" s="13">
        <f>H75-H75*10%</f>
        <v>2.34</v>
      </c>
      <c r="M75" s="14">
        <f t="shared" si="23"/>
        <v>0</v>
      </c>
    </row>
    <row r="76" spans="1:13" s="27" customFormat="1" ht="20.100000000000001" customHeight="1" x14ac:dyDescent="0.25">
      <c r="A76" s="11" t="s">
        <v>24</v>
      </c>
      <c r="B76" s="43" t="s">
        <v>85</v>
      </c>
      <c r="C76" s="43"/>
      <c r="D76" s="43"/>
      <c r="E76" s="43"/>
      <c r="F76" s="43"/>
      <c r="G76" s="38"/>
      <c r="H76" s="13">
        <v>2.6</v>
      </c>
      <c r="I76" s="14">
        <f t="shared" si="30"/>
        <v>0</v>
      </c>
      <c r="J76" s="13">
        <f t="shared" si="31"/>
        <v>1.9500000000000002</v>
      </c>
      <c r="K76" s="14">
        <f t="shared" si="22"/>
        <v>0</v>
      </c>
      <c r="L76" s="13">
        <f>H76-H76*10%</f>
        <v>2.34</v>
      </c>
      <c r="M76" s="14">
        <f t="shared" si="23"/>
        <v>0</v>
      </c>
    </row>
    <row r="77" spans="1:13" s="27" customFormat="1" ht="20.100000000000001" customHeight="1" x14ac:dyDescent="0.25">
      <c r="A77" s="11" t="s">
        <v>91</v>
      </c>
      <c r="B77" s="43" t="s">
        <v>86</v>
      </c>
      <c r="C77" s="43"/>
      <c r="D77" s="43"/>
      <c r="E77" s="43"/>
      <c r="F77" s="43"/>
      <c r="G77" s="38"/>
      <c r="H77" s="13">
        <v>2.6</v>
      </c>
      <c r="I77" s="14">
        <f t="shared" si="30"/>
        <v>0</v>
      </c>
      <c r="J77" s="13">
        <f t="shared" si="31"/>
        <v>1.9500000000000002</v>
      </c>
      <c r="K77" s="14">
        <f t="shared" si="22"/>
        <v>0</v>
      </c>
      <c r="L77" s="13">
        <f>H77-H77*10%</f>
        <v>2.34</v>
      </c>
      <c r="M77" s="14">
        <f t="shared" si="23"/>
        <v>0</v>
      </c>
    </row>
    <row r="78" spans="1:13" s="27" customFormat="1" ht="20.100000000000001" customHeight="1" x14ac:dyDescent="0.25">
      <c r="A78" s="11" t="s">
        <v>92</v>
      </c>
      <c r="B78" s="43" t="s">
        <v>87</v>
      </c>
      <c r="C78" s="43"/>
      <c r="D78" s="43"/>
      <c r="E78" s="43"/>
      <c r="F78" s="43"/>
      <c r="G78" s="38"/>
      <c r="H78" s="13">
        <v>2.6</v>
      </c>
      <c r="I78" s="14">
        <f t="shared" si="30"/>
        <v>0</v>
      </c>
      <c r="J78" s="13">
        <f t="shared" si="31"/>
        <v>1.9500000000000002</v>
      </c>
      <c r="K78" s="14">
        <f t="shared" si="22"/>
        <v>0</v>
      </c>
      <c r="L78" s="13">
        <f>H78-H78*10%</f>
        <v>2.34</v>
      </c>
      <c r="M78" s="14">
        <f t="shared" si="23"/>
        <v>0</v>
      </c>
    </row>
    <row r="79" spans="1:13" s="27" customFormat="1" ht="20.100000000000001" customHeight="1" x14ac:dyDescent="0.25">
      <c r="A79" s="11" t="s">
        <v>24</v>
      </c>
      <c r="B79" s="43" t="s">
        <v>88</v>
      </c>
      <c r="C79" s="43"/>
      <c r="D79" s="43"/>
      <c r="E79" s="43"/>
      <c r="F79" s="43"/>
      <c r="G79" s="38"/>
      <c r="H79" s="13">
        <v>2.6</v>
      </c>
      <c r="I79" s="14">
        <f t="shared" si="30"/>
        <v>0</v>
      </c>
      <c r="J79" s="13">
        <f t="shared" si="31"/>
        <v>1.9500000000000002</v>
      </c>
      <c r="K79" s="14">
        <f t="shared" si="22"/>
        <v>0</v>
      </c>
      <c r="L79" s="13">
        <f>H79-H79*10%</f>
        <v>2.34</v>
      </c>
      <c r="M79" s="14">
        <f t="shared" si="23"/>
        <v>0</v>
      </c>
    </row>
    <row r="80" spans="1:13" s="27" customFormat="1" ht="20.100000000000001" customHeight="1" x14ac:dyDescent="0.25">
      <c r="A80" s="11" t="s">
        <v>93</v>
      </c>
      <c r="B80" s="43" t="s">
        <v>89</v>
      </c>
      <c r="C80" s="43"/>
      <c r="D80" s="43"/>
      <c r="E80" s="43"/>
      <c r="F80" s="43"/>
      <c r="G80" s="38"/>
      <c r="H80" s="13">
        <v>2.6</v>
      </c>
      <c r="I80" s="14">
        <f t="shared" si="30"/>
        <v>0</v>
      </c>
      <c r="J80" s="13">
        <f t="shared" si="31"/>
        <v>1.9500000000000002</v>
      </c>
      <c r="K80" s="14">
        <f t="shared" si="22"/>
        <v>0</v>
      </c>
      <c r="L80" s="13">
        <f>H80-H80*10%</f>
        <v>2.34</v>
      </c>
      <c r="M80" s="14">
        <f t="shared" si="23"/>
        <v>0</v>
      </c>
    </row>
    <row r="81" spans="1:13" s="27" customFormat="1" ht="20.100000000000001" customHeight="1" x14ac:dyDescent="0.25">
      <c r="A81" s="11" t="s">
        <v>24</v>
      </c>
      <c r="B81" s="43" t="s">
        <v>90</v>
      </c>
      <c r="C81" s="43"/>
      <c r="D81" s="43"/>
      <c r="E81" s="43"/>
      <c r="F81" s="43"/>
      <c r="G81" s="38"/>
      <c r="H81" s="13">
        <v>2.6</v>
      </c>
      <c r="I81" s="14">
        <f t="shared" si="30"/>
        <v>0</v>
      </c>
      <c r="J81" s="13">
        <f t="shared" si="31"/>
        <v>1.9500000000000002</v>
      </c>
      <c r="K81" s="14">
        <f t="shared" si="22"/>
        <v>0</v>
      </c>
      <c r="L81" s="13">
        <f>H81-H81*10%</f>
        <v>2.34</v>
      </c>
      <c r="M81" s="14">
        <f t="shared" si="23"/>
        <v>0</v>
      </c>
    </row>
    <row r="82" spans="1:13" ht="18" customHeight="1" x14ac:dyDescent="0.25">
      <c r="A82" s="11"/>
      <c r="B82" s="43"/>
      <c r="C82" s="43"/>
      <c r="D82" s="43"/>
      <c r="E82" s="43"/>
      <c r="F82" s="43"/>
      <c r="G82" s="38"/>
      <c r="H82" s="13"/>
      <c r="I82" s="14"/>
      <c r="J82" s="13"/>
      <c r="K82" s="14"/>
      <c r="L82" s="13"/>
      <c r="M82" s="14"/>
    </row>
    <row r="83" spans="1:13" s="27" customFormat="1" ht="20.100000000000001" customHeight="1" x14ac:dyDescent="0.25">
      <c r="A83" s="11" t="s">
        <v>112</v>
      </c>
      <c r="B83" s="43" t="s">
        <v>103</v>
      </c>
      <c r="C83" s="43"/>
      <c r="D83" s="43"/>
      <c r="E83" s="43"/>
      <c r="F83" s="43"/>
      <c r="G83" s="38"/>
      <c r="H83" s="13">
        <v>4.55</v>
      </c>
      <c r="I83" s="14">
        <f>G83*H83</f>
        <v>0</v>
      </c>
      <c r="J83" s="13">
        <f>H83-H83*25%</f>
        <v>3.4124999999999996</v>
      </c>
      <c r="K83" s="14">
        <f t="shared" ref="K83:K91" si="32">G83*J83</f>
        <v>0</v>
      </c>
      <c r="L83" s="13">
        <f>H83-H83*10%</f>
        <v>4.0949999999999998</v>
      </c>
      <c r="M83" s="14">
        <f t="shared" ref="M83:M91" si="33">G83*L83</f>
        <v>0</v>
      </c>
    </row>
    <row r="84" spans="1:13" s="27" customFormat="1" ht="20.100000000000001" customHeight="1" x14ac:dyDescent="0.25">
      <c r="A84" s="11" t="s">
        <v>112</v>
      </c>
      <c r="B84" s="43" t="s">
        <v>104</v>
      </c>
      <c r="C84" s="43"/>
      <c r="D84" s="43"/>
      <c r="E84" s="43"/>
      <c r="F84" s="43"/>
      <c r="G84" s="38"/>
      <c r="H84" s="13">
        <v>4.55</v>
      </c>
      <c r="I84" s="14">
        <f t="shared" ref="I84:I91" si="34">G84*H84</f>
        <v>0</v>
      </c>
      <c r="J84" s="13">
        <f t="shared" ref="J84:J91" si="35">H84-H84*25%</f>
        <v>3.4124999999999996</v>
      </c>
      <c r="K84" s="14">
        <f t="shared" si="32"/>
        <v>0</v>
      </c>
      <c r="L84" s="13">
        <f>H84-H84*10%</f>
        <v>4.0949999999999998</v>
      </c>
      <c r="M84" s="14">
        <f t="shared" si="33"/>
        <v>0</v>
      </c>
    </row>
    <row r="85" spans="1:13" s="27" customFormat="1" ht="20.100000000000001" customHeight="1" x14ac:dyDescent="0.25">
      <c r="A85" s="11" t="s">
        <v>112</v>
      </c>
      <c r="B85" s="43" t="s">
        <v>105</v>
      </c>
      <c r="C85" s="43"/>
      <c r="D85" s="43"/>
      <c r="E85" s="43"/>
      <c r="F85" s="43"/>
      <c r="G85" s="38"/>
      <c r="H85" s="13">
        <v>4.55</v>
      </c>
      <c r="I85" s="14">
        <f t="shared" si="34"/>
        <v>0</v>
      </c>
      <c r="J85" s="13">
        <f t="shared" si="35"/>
        <v>3.4124999999999996</v>
      </c>
      <c r="K85" s="14">
        <f t="shared" si="32"/>
        <v>0</v>
      </c>
      <c r="L85" s="13">
        <f>H85-H85*10%</f>
        <v>4.0949999999999998</v>
      </c>
      <c r="M85" s="14">
        <f t="shared" si="33"/>
        <v>0</v>
      </c>
    </row>
    <row r="86" spans="1:13" s="27" customFormat="1" ht="20.100000000000001" customHeight="1" x14ac:dyDescent="0.25">
      <c r="A86" s="11" t="s">
        <v>112</v>
      </c>
      <c r="B86" s="43" t="s">
        <v>106</v>
      </c>
      <c r="C86" s="43"/>
      <c r="D86" s="43"/>
      <c r="E86" s="43"/>
      <c r="F86" s="43"/>
      <c r="G86" s="38"/>
      <c r="H86" s="13">
        <v>4.55</v>
      </c>
      <c r="I86" s="14">
        <f t="shared" si="34"/>
        <v>0</v>
      </c>
      <c r="J86" s="13">
        <f t="shared" si="35"/>
        <v>3.4124999999999996</v>
      </c>
      <c r="K86" s="14">
        <f t="shared" si="32"/>
        <v>0</v>
      </c>
      <c r="L86" s="13">
        <f>H86-H86*10%</f>
        <v>4.0949999999999998</v>
      </c>
      <c r="M86" s="14">
        <f t="shared" si="33"/>
        <v>0</v>
      </c>
    </row>
    <row r="87" spans="1:13" s="27" customFormat="1" ht="20.100000000000001" customHeight="1" x14ac:dyDescent="0.25">
      <c r="A87" s="11" t="s">
        <v>112</v>
      </c>
      <c r="B87" s="43" t="s">
        <v>107</v>
      </c>
      <c r="C87" s="43"/>
      <c r="D87" s="43"/>
      <c r="E87" s="43"/>
      <c r="F87" s="43"/>
      <c r="G87" s="38"/>
      <c r="H87" s="13">
        <v>4.55</v>
      </c>
      <c r="I87" s="14">
        <f t="shared" si="34"/>
        <v>0</v>
      </c>
      <c r="J87" s="13">
        <f t="shared" si="35"/>
        <v>3.4124999999999996</v>
      </c>
      <c r="K87" s="14">
        <f t="shared" si="32"/>
        <v>0</v>
      </c>
      <c r="L87" s="13">
        <f>H87-H87*10%</f>
        <v>4.0949999999999998</v>
      </c>
      <c r="M87" s="14">
        <f t="shared" si="33"/>
        <v>0</v>
      </c>
    </row>
    <row r="88" spans="1:13" s="27" customFormat="1" ht="20.100000000000001" customHeight="1" x14ac:dyDescent="0.25">
      <c r="A88" s="11" t="s">
        <v>112</v>
      </c>
      <c r="B88" s="43" t="s">
        <v>108</v>
      </c>
      <c r="C88" s="43"/>
      <c r="D88" s="43"/>
      <c r="E88" s="43"/>
      <c r="F88" s="43"/>
      <c r="G88" s="38"/>
      <c r="H88" s="13">
        <v>4.55</v>
      </c>
      <c r="I88" s="14">
        <f t="shared" si="34"/>
        <v>0</v>
      </c>
      <c r="J88" s="13">
        <f t="shared" si="35"/>
        <v>3.4124999999999996</v>
      </c>
      <c r="K88" s="14">
        <f t="shared" si="32"/>
        <v>0</v>
      </c>
      <c r="L88" s="13">
        <f>H88-H88*10%</f>
        <v>4.0949999999999998</v>
      </c>
      <c r="M88" s="14">
        <f t="shared" si="33"/>
        <v>0</v>
      </c>
    </row>
    <row r="89" spans="1:13" s="27" customFormat="1" ht="20.100000000000001" customHeight="1" x14ac:dyDescent="0.25">
      <c r="A89" s="11" t="s">
        <v>112</v>
      </c>
      <c r="B89" s="43" t="s">
        <v>109</v>
      </c>
      <c r="C89" s="43"/>
      <c r="D89" s="43"/>
      <c r="E89" s="43"/>
      <c r="F89" s="43"/>
      <c r="G89" s="38"/>
      <c r="H89" s="13">
        <v>4.55</v>
      </c>
      <c r="I89" s="14">
        <f t="shared" si="34"/>
        <v>0</v>
      </c>
      <c r="J89" s="13">
        <f t="shared" si="35"/>
        <v>3.4124999999999996</v>
      </c>
      <c r="K89" s="14">
        <f t="shared" si="32"/>
        <v>0</v>
      </c>
      <c r="L89" s="13">
        <f>H89-H89*10%</f>
        <v>4.0949999999999998</v>
      </c>
      <c r="M89" s="14">
        <f t="shared" si="33"/>
        <v>0</v>
      </c>
    </row>
    <row r="90" spans="1:13" s="27" customFormat="1" ht="20.100000000000001" customHeight="1" x14ac:dyDescent="0.25">
      <c r="A90" s="11" t="s">
        <v>112</v>
      </c>
      <c r="B90" s="43" t="s">
        <v>110</v>
      </c>
      <c r="C90" s="43"/>
      <c r="D90" s="43"/>
      <c r="E90" s="43"/>
      <c r="F90" s="43"/>
      <c r="G90" s="38"/>
      <c r="H90" s="13">
        <v>4.55</v>
      </c>
      <c r="I90" s="14">
        <f t="shared" si="34"/>
        <v>0</v>
      </c>
      <c r="J90" s="13">
        <f t="shared" si="35"/>
        <v>3.4124999999999996</v>
      </c>
      <c r="K90" s="14">
        <f t="shared" si="32"/>
        <v>0</v>
      </c>
      <c r="L90" s="13">
        <f>H90-H90*10%</f>
        <v>4.0949999999999998</v>
      </c>
      <c r="M90" s="14">
        <f t="shared" si="33"/>
        <v>0</v>
      </c>
    </row>
    <row r="91" spans="1:13" s="27" customFormat="1" ht="20.100000000000001" customHeight="1" x14ac:dyDescent="0.25">
      <c r="A91" s="11" t="s">
        <v>112</v>
      </c>
      <c r="B91" s="43" t="s">
        <v>111</v>
      </c>
      <c r="C91" s="43"/>
      <c r="D91" s="43"/>
      <c r="E91" s="43"/>
      <c r="F91" s="43"/>
      <c r="G91" s="38"/>
      <c r="H91" s="13">
        <v>4.55</v>
      </c>
      <c r="I91" s="14">
        <f t="shared" si="34"/>
        <v>0</v>
      </c>
      <c r="J91" s="13">
        <f t="shared" si="35"/>
        <v>3.4124999999999996</v>
      </c>
      <c r="K91" s="14">
        <f t="shared" si="32"/>
        <v>0</v>
      </c>
      <c r="L91" s="13">
        <f>H91-H91*10%</f>
        <v>4.0949999999999998</v>
      </c>
      <c r="M91" s="14">
        <f t="shared" si="33"/>
        <v>0</v>
      </c>
    </row>
    <row r="92" spans="1:13" ht="18" customHeight="1" x14ac:dyDescent="0.25">
      <c r="A92" s="11"/>
      <c r="B92" s="43"/>
      <c r="C92" s="43"/>
      <c r="D92" s="43"/>
      <c r="E92" s="43"/>
      <c r="F92" s="43"/>
      <c r="G92" s="38"/>
      <c r="H92" s="13"/>
      <c r="I92" s="14"/>
      <c r="J92" s="13"/>
      <c r="K92" s="14"/>
      <c r="L92" s="13"/>
      <c r="M92" s="14"/>
    </row>
    <row r="93" spans="1:13" s="27" customFormat="1" ht="20.100000000000001" customHeight="1" x14ac:dyDescent="0.25">
      <c r="A93" s="11" t="s">
        <v>15</v>
      </c>
      <c r="B93" s="43" t="s">
        <v>113</v>
      </c>
      <c r="C93" s="43"/>
      <c r="D93" s="43"/>
      <c r="E93" s="43"/>
      <c r="F93" s="43"/>
      <c r="G93" s="38"/>
      <c r="H93" s="13">
        <v>1.5</v>
      </c>
      <c r="I93" s="14">
        <f>G93*H93</f>
        <v>0</v>
      </c>
      <c r="J93" s="13">
        <f>H93-H93*25%</f>
        <v>1.125</v>
      </c>
      <c r="K93" s="14">
        <f t="shared" ref="K93:K101" si="36">G93*J93</f>
        <v>0</v>
      </c>
      <c r="L93" s="13">
        <f>H93-H93*10%</f>
        <v>1.35</v>
      </c>
      <c r="M93" s="14">
        <f t="shared" ref="M93:M101" si="37">G93*L93</f>
        <v>0</v>
      </c>
    </row>
    <row r="94" spans="1:13" s="27" customFormat="1" ht="20.100000000000001" customHeight="1" x14ac:dyDescent="0.25">
      <c r="A94" s="11" t="s">
        <v>15</v>
      </c>
      <c r="B94" s="43" t="s">
        <v>114</v>
      </c>
      <c r="C94" s="43"/>
      <c r="D94" s="43"/>
      <c r="E94" s="43"/>
      <c r="F94" s="43"/>
      <c r="G94" s="38"/>
      <c r="H94" s="13">
        <v>1.5</v>
      </c>
      <c r="I94" s="14">
        <f t="shared" ref="I94:I101" si="38">G94*H94</f>
        <v>0</v>
      </c>
      <c r="J94" s="13">
        <f t="shared" ref="J94:J101" si="39">H94-H94*25%</f>
        <v>1.125</v>
      </c>
      <c r="K94" s="14">
        <f t="shared" si="36"/>
        <v>0</v>
      </c>
      <c r="L94" s="13">
        <f>H94-H94*10%</f>
        <v>1.35</v>
      </c>
      <c r="M94" s="14">
        <f t="shared" si="37"/>
        <v>0</v>
      </c>
    </row>
    <row r="95" spans="1:13" s="27" customFormat="1" ht="20.100000000000001" customHeight="1" x14ac:dyDescent="0.25">
      <c r="A95" s="11" t="s">
        <v>15</v>
      </c>
      <c r="B95" s="43" t="s">
        <v>115</v>
      </c>
      <c r="C95" s="43"/>
      <c r="D95" s="43"/>
      <c r="E95" s="43"/>
      <c r="F95" s="43"/>
      <c r="G95" s="38"/>
      <c r="H95" s="13">
        <v>1.5</v>
      </c>
      <c r="I95" s="14">
        <f t="shared" si="38"/>
        <v>0</v>
      </c>
      <c r="J95" s="13">
        <f t="shared" si="39"/>
        <v>1.125</v>
      </c>
      <c r="K95" s="14">
        <f t="shared" si="36"/>
        <v>0</v>
      </c>
      <c r="L95" s="13">
        <f>H95-H95*10%</f>
        <v>1.35</v>
      </c>
      <c r="M95" s="14">
        <f t="shared" si="37"/>
        <v>0</v>
      </c>
    </row>
    <row r="96" spans="1:13" s="27" customFormat="1" ht="20.100000000000001" customHeight="1" x14ac:dyDescent="0.25">
      <c r="A96" s="11" t="s">
        <v>15</v>
      </c>
      <c r="B96" s="43" t="s">
        <v>116</v>
      </c>
      <c r="C96" s="43"/>
      <c r="D96" s="43"/>
      <c r="E96" s="43"/>
      <c r="F96" s="43"/>
      <c r="G96" s="38"/>
      <c r="H96" s="13">
        <v>1.5</v>
      </c>
      <c r="I96" s="14">
        <f t="shared" si="38"/>
        <v>0</v>
      </c>
      <c r="J96" s="13">
        <f t="shared" si="39"/>
        <v>1.125</v>
      </c>
      <c r="K96" s="14">
        <f t="shared" si="36"/>
        <v>0</v>
      </c>
      <c r="L96" s="13">
        <f>H96-H96*10%</f>
        <v>1.35</v>
      </c>
      <c r="M96" s="14">
        <f t="shared" si="37"/>
        <v>0</v>
      </c>
    </row>
    <row r="97" spans="1:13" s="27" customFormat="1" ht="20.100000000000001" customHeight="1" x14ac:dyDescent="0.25">
      <c r="A97" s="11" t="s">
        <v>15</v>
      </c>
      <c r="B97" s="43" t="s">
        <v>117</v>
      </c>
      <c r="C97" s="43"/>
      <c r="D97" s="43"/>
      <c r="E97" s="43"/>
      <c r="F97" s="43"/>
      <c r="G97" s="38"/>
      <c r="H97" s="13">
        <v>1.5</v>
      </c>
      <c r="I97" s="14">
        <f t="shared" si="38"/>
        <v>0</v>
      </c>
      <c r="J97" s="13">
        <f t="shared" si="39"/>
        <v>1.125</v>
      </c>
      <c r="K97" s="14">
        <f t="shared" si="36"/>
        <v>0</v>
      </c>
      <c r="L97" s="13">
        <f>H97-H97*10%</f>
        <v>1.35</v>
      </c>
      <c r="M97" s="14">
        <f t="shared" si="37"/>
        <v>0</v>
      </c>
    </row>
    <row r="98" spans="1:13" s="27" customFormat="1" ht="20.100000000000001" customHeight="1" x14ac:dyDescent="0.25">
      <c r="A98" s="11" t="s">
        <v>15</v>
      </c>
      <c r="B98" s="43" t="s">
        <v>118</v>
      </c>
      <c r="C98" s="43"/>
      <c r="D98" s="43"/>
      <c r="E98" s="43"/>
      <c r="F98" s="43"/>
      <c r="G98" s="38"/>
      <c r="H98" s="13">
        <v>1.5</v>
      </c>
      <c r="I98" s="14">
        <f t="shared" si="38"/>
        <v>0</v>
      </c>
      <c r="J98" s="13">
        <f t="shared" si="39"/>
        <v>1.125</v>
      </c>
      <c r="K98" s="14">
        <f t="shared" si="36"/>
        <v>0</v>
      </c>
      <c r="L98" s="13">
        <f>H98-H98*10%</f>
        <v>1.35</v>
      </c>
      <c r="M98" s="14">
        <f t="shared" si="37"/>
        <v>0</v>
      </c>
    </row>
    <row r="99" spans="1:13" s="27" customFormat="1" ht="20.100000000000001" customHeight="1" x14ac:dyDescent="0.25">
      <c r="A99" s="11" t="s">
        <v>15</v>
      </c>
      <c r="B99" s="43" t="s">
        <v>119</v>
      </c>
      <c r="C99" s="43"/>
      <c r="D99" s="43"/>
      <c r="E99" s="43"/>
      <c r="F99" s="43"/>
      <c r="G99" s="38"/>
      <c r="H99" s="13">
        <v>1.5</v>
      </c>
      <c r="I99" s="14">
        <f t="shared" si="38"/>
        <v>0</v>
      </c>
      <c r="J99" s="13">
        <f t="shared" si="39"/>
        <v>1.125</v>
      </c>
      <c r="K99" s="14">
        <f t="shared" si="36"/>
        <v>0</v>
      </c>
      <c r="L99" s="13">
        <f>H99-H99*10%</f>
        <v>1.35</v>
      </c>
      <c r="M99" s="14">
        <f t="shared" si="37"/>
        <v>0</v>
      </c>
    </row>
    <row r="100" spans="1:13" s="27" customFormat="1" ht="20.100000000000001" customHeight="1" x14ac:dyDescent="0.25">
      <c r="A100" s="11" t="s">
        <v>15</v>
      </c>
      <c r="B100" s="43" t="s">
        <v>120</v>
      </c>
      <c r="C100" s="43"/>
      <c r="D100" s="43"/>
      <c r="E100" s="43"/>
      <c r="F100" s="43"/>
      <c r="G100" s="38"/>
      <c r="H100" s="13">
        <v>1.5</v>
      </c>
      <c r="I100" s="14">
        <f t="shared" si="38"/>
        <v>0</v>
      </c>
      <c r="J100" s="13">
        <f t="shared" si="39"/>
        <v>1.125</v>
      </c>
      <c r="K100" s="14">
        <f t="shared" si="36"/>
        <v>0</v>
      </c>
      <c r="L100" s="13">
        <f>H100-H100*10%</f>
        <v>1.35</v>
      </c>
      <c r="M100" s="14">
        <f t="shared" si="37"/>
        <v>0</v>
      </c>
    </row>
    <row r="101" spans="1:13" s="27" customFormat="1" ht="20.100000000000001" customHeight="1" x14ac:dyDescent="0.25">
      <c r="A101" s="11" t="s">
        <v>15</v>
      </c>
      <c r="B101" s="43" t="s">
        <v>121</v>
      </c>
      <c r="C101" s="43"/>
      <c r="D101" s="43"/>
      <c r="E101" s="43"/>
      <c r="F101" s="43"/>
      <c r="G101" s="38"/>
      <c r="H101" s="13">
        <v>1.5</v>
      </c>
      <c r="I101" s="14">
        <f t="shared" si="38"/>
        <v>0</v>
      </c>
      <c r="J101" s="13">
        <f t="shared" si="39"/>
        <v>1.125</v>
      </c>
      <c r="K101" s="14">
        <f t="shared" si="36"/>
        <v>0</v>
      </c>
      <c r="L101" s="13">
        <f>H101-H101*10%</f>
        <v>1.35</v>
      </c>
      <c r="M101" s="14">
        <f t="shared" si="37"/>
        <v>0</v>
      </c>
    </row>
    <row r="102" spans="1:13" ht="18" customHeight="1" x14ac:dyDescent="0.25">
      <c r="A102" s="11"/>
      <c r="B102" s="43"/>
      <c r="C102" s="43"/>
      <c r="D102" s="43"/>
      <c r="E102" s="43"/>
      <c r="F102" s="43"/>
      <c r="G102" s="38"/>
      <c r="H102" s="13"/>
      <c r="I102" s="14"/>
      <c r="J102" s="13"/>
      <c r="K102" s="14"/>
      <c r="L102" s="13"/>
      <c r="M102" s="14"/>
    </row>
    <row r="103" spans="1:13" s="27" customFormat="1" ht="20.100000000000001" customHeight="1" x14ac:dyDescent="0.25">
      <c r="A103" s="11" t="s">
        <v>112</v>
      </c>
      <c r="B103" s="43" t="s">
        <v>122</v>
      </c>
      <c r="C103" s="43"/>
      <c r="D103" s="43"/>
      <c r="E103" s="43"/>
      <c r="F103" s="43"/>
      <c r="G103" s="38"/>
      <c r="H103" s="13">
        <v>4.55</v>
      </c>
      <c r="I103" s="14">
        <f>G103*H103</f>
        <v>0</v>
      </c>
      <c r="J103" s="13">
        <f>H103-H103*25%</f>
        <v>3.4124999999999996</v>
      </c>
      <c r="K103" s="14">
        <f t="shared" ref="K103:K113" si="40">G103*J103</f>
        <v>0</v>
      </c>
      <c r="L103" s="13">
        <f>H103-H103*10%</f>
        <v>4.0949999999999998</v>
      </c>
      <c r="M103" s="14">
        <f t="shared" ref="M103:M113" si="41">G103*L103</f>
        <v>0</v>
      </c>
    </row>
    <row r="104" spans="1:13" s="27" customFormat="1" ht="20.100000000000001" customHeight="1" x14ac:dyDescent="0.25">
      <c r="A104" s="11" t="s">
        <v>112</v>
      </c>
      <c r="B104" s="43" t="s">
        <v>123</v>
      </c>
      <c r="C104" s="43"/>
      <c r="D104" s="43"/>
      <c r="E104" s="43"/>
      <c r="F104" s="43"/>
      <c r="G104" s="38"/>
      <c r="H104" s="13">
        <v>4.55</v>
      </c>
      <c r="I104" s="14">
        <f t="shared" ref="I104:I113" si="42">G104*H104</f>
        <v>0</v>
      </c>
      <c r="J104" s="13">
        <f t="shared" ref="J104:J113" si="43">H104-H104*25%</f>
        <v>3.4124999999999996</v>
      </c>
      <c r="K104" s="14">
        <f t="shared" si="40"/>
        <v>0</v>
      </c>
      <c r="L104" s="13">
        <f>H104-H104*10%</f>
        <v>4.0949999999999998</v>
      </c>
      <c r="M104" s="14">
        <f t="shared" si="41"/>
        <v>0</v>
      </c>
    </row>
    <row r="105" spans="1:13" s="27" customFormat="1" ht="20.100000000000001" customHeight="1" x14ac:dyDescent="0.25">
      <c r="A105" s="11" t="s">
        <v>112</v>
      </c>
      <c r="B105" s="43" t="s">
        <v>124</v>
      </c>
      <c r="C105" s="43"/>
      <c r="D105" s="43"/>
      <c r="E105" s="43"/>
      <c r="F105" s="43"/>
      <c r="G105" s="38"/>
      <c r="H105" s="13">
        <v>4.55</v>
      </c>
      <c r="I105" s="14">
        <f t="shared" si="42"/>
        <v>0</v>
      </c>
      <c r="J105" s="13">
        <f t="shared" si="43"/>
        <v>3.4124999999999996</v>
      </c>
      <c r="K105" s="14">
        <f t="shared" si="40"/>
        <v>0</v>
      </c>
      <c r="L105" s="13">
        <f>H105-H105*10%</f>
        <v>4.0949999999999998</v>
      </c>
      <c r="M105" s="14">
        <f t="shared" si="41"/>
        <v>0</v>
      </c>
    </row>
    <row r="106" spans="1:13" s="27" customFormat="1" ht="20.100000000000001" customHeight="1" x14ac:dyDescent="0.25">
      <c r="A106" s="11" t="s">
        <v>112</v>
      </c>
      <c r="B106" s="43" t="s">
        <v>125</v>
      </c>
      <c r="C106" s="43"/>
      <c r="D106" s="43"/>
      <c r="E106" s="43"/>
      <c r="F106" s="43"/>
      <c r="G106" s="38"/>
      <c r="H106" s="13">
        <v>4.55</v>
      </c>
      <c r="I106" s="14">
        <f t="shared" si="42"/>
        <v>0</v>
      </c>
      <c r="J106" s="13">
        <f t="shared" si="43"/>
        <v>3.4124999999999996</v>
      </c>
      <c r="K106" s="14">
        <f t="shared" si="40"/>
        <v>0</v>
      </c>
      <c r="L106" s="13">
        <f>H106-H106*10%</f>
        <v>4.0949999999999998</v>
      </c>
      <c r="M106" s="14">
        <f t="shared" si="41"/>
        <v>0</v>
      </c>
    </row>
    <row r="107" spans="1:13" s="27" customFormat="1" ht="20.100000000000001" customHeight="1" x14ac:dyDescent="0.25">
      <c r="A107" s="11" t="s">
        <v>112</v>
      </c>
      <c r="B107" s="43" t="s">
        <v>126</v>
      </c>
      <c r="C107" s="43"/>
      <c r="D107" s="43"/>
      <c r="E107" s="43"/>
      <c r="F107" s="43"/>
      <c r="G107" s="38"/>
      <c r="H107" s="13">
        <v>4.55</v>
      </c>
      <c r="I107" s="14">
        <f t="shared" si="42"/>
        <v>0</v>
      </c>
      <c r="J107" s="13">
        <f t="shared" si="43"/>
        <v>3.4124999999999996</v>
      </c>
      <c r="K107" s="14">
        <f t="shared" si="40"/>
        <v>0</v>
      </c>
      <c r="L107" s="13">
        <f>H107-H107*10%</f>
        <v>4.0949999999999998</v>
      </c>
      <c r="M107" s="14">
        <f t="shared" si="41"/>
        <v>0</v>
      </c>
    </row>
    <row r="108" spans="1:13" s="27" customFormat="1" ht="20.100000000000001" customHeight="1" x14ac:dyDescent="0.25">
      <c r="A108" s="11" t="s">
        <v>112</v>
      </c>
      <c r="B108" s="43" t="s">
        <v>127</v>
      </c>
      <c r="C108" s="43"/>
      <c r="D108" s="43"/>
      <c r="E108" s="43"/>
      <c r="F108" s="43"/>
      <c r="G108" s="38"/>
      <c r="H108" s="13">
        <v>4.55</v>
      </c>
      <c r="I108" s="14">
        <f t="shared" si="42"/>
        <v>0</v>
      </c>
      <c r="J108" s="13">
        <f t="shared" si="43"/>
        <v>3.4124999999999996</v>
      </c>
      <c r="K108" s="14">
        <f t="shared" si="40"/>
        <v>0</v>
      </c>
      <c r="L108" s="13">
        <f>H108-H108*10%</f>
        <v>4.0949999999999998</v>
      </c>
      <c r="M108" s="14">
        <f t="shared" si="41"/>
        <v>0</v>
      </c>
    </row>
    <row r="109" spans="1:13" s="27" customFormat="1" ht="20.100000000000001" customHeight="1" x14ac:dyDescent="0.25">
      <c r="A109" s="11" t="s">
        <v>112</v>
      </c>
      <c r="B109" s="43" t="s">
        <v>128</v>
      </c>
      <c r="C109" s="43"/>
      <c r="D109" s="43"/>
      <c r="E109" s="43"/>
      <c r="F109" s="43"/>
      <c r="G109" s="38"/>
      <c r="H109" s="13">
        <v>4.55</v>
      </c>
      <c r="I109" s="14">
        <f t="shared" si="42"/>
        <v>0</v>
      </c>
      <c r="J109" s="13">
        <f t="shared" si="43"/>
        <v>3.4124999999999996</v>
      </c>
      <c r="K109" s="14">
        <f t="shared" si="40"/>
        <v>0</v>
      </c>
      <c r="L109" s="13">
        <f>H109-H109*10%</f>
        <v>4.0949999999999998</v>
      </c>
      <c r="M109" s="14">
        <f t="shared" si="41"/>
        <v>0</v>
      </c>
    </row>
    <row r="110" spans="1:13" s="27" customFormat="1" ht="20.100000000000001" customHeight="1" x14ac:dyDescent="0.25">
      <c r="A110" s="11" t="s">
        <v>112</v>
      </c>
      <c r="B110" s="43" t="s">
        <v>129</v>
      </c>
      <c r="C110" s="43"/>
      <c r="D110" s="43"/>
      <c r="E110" s="43"/>
      <c r="F110" s="43"/>
      <c r="G110" s="38"/>
      <c r="H110" s="13">
        <v>4.55</v>
      </c>
      <c r="I110" s="14">
        <f t="shared" si="42"/>
        <v>0</v>
      </c>
      <c r="J110" s="13">
        <f t="shared" si="43"/>
        <v>3.4124999999999996</v>
      </c>
      <c r="K110" s="14">
        <f t="shared" si="40"/>
        <v>0</v>
      </c>
      <c r="L110" s="13">
        <f>H110-H110*10%</f>
        <v>4.0949999999999998</v>
      </c>
      <c r="M110" s="14">
        <f t="shared" si="41"/>
        <v>0</v>
      </c>
    </row>
    <row r="111" spans="1:13" s="27" customFormat="1" ht="20.100000000000001" customHeight="1" x14ac:dyDescent="0.25">
      <c r="A111" s="11" t="s">
        <v>112</v>
      </c>
      <c r="B111" s="43" t="s">
        <v>130</v>
      </c>
      <c r="C111" s="43"/>
      <c r="D111" s="43"/>
      <c r="E111" s="43"/>
      <c r="F111" s="43"/>
      <c r="G111" s="38"/>
      <c r="H111" s="13">
        <v>4.55</v>
      </c>
      <c r="I111" s="14">
        <f t="shared" ref="I111" si="44">G111*H111</f>
        <v>0</v>
      </c>
      <c r="J111" s="13">
        <f t="shared" ref="J111" si="45">H111-H111*25%</f>
        <v>3.4124999999999996</v>
      </c>
      <c r="K111" s="14">
        <f t="shared" ref="K111" si="46">G111*J111</f>
        <v>0</v>
      </c>
      <c r="L111" s="13">
        <f>H111-H111*10%</f>
        <v>4.0949999999999998</v>
      </c>
      <c r="M111" s="14">
        <f t="shared" ref="M111" si="47">G111*L111</f>
        <v>0</v>
      </c>
    </row>
    <row r="112" spans="1:13" ht="18" customHeight="1" x14ac:dyDescent="0.25">
      <c r="A112" s="11"/>
      <c r="B112" s="43"/>
      <c r="C112" s="43"/>
      <c r="D112" s="43"/>
      <c r="E112" s="43"/>
      <c r="F112" s="43"/>
      <c r="G112" s="38"/>
      <c r="H112" s="13"/>
      <c r="I112" s="14"/>
      <c r="J112" s="13"/>
      <c r="K112" s="14"/>
      <c r="L112" s="13"/>
      <c r="M112" s="14"/>
    </row>
    <row r="113" spans="1:13" s="27" customFormat="1" ht="20.100000000000001" customHeight="1" x14ac:dyDescent="0.25">
      <c r="A113" s="11">
        <v>92221</v>
      </c>
      <c r="B113" s="44" t="s">
        <v>155</v>
      </c>
      <c r="C113" s="44"/>
      <c r="D113" s="44"/>
      <c r="E113" s="44"/>
      <c r="F113" s="44"/>
      <c r="G113" s="38"/>
      <c r="H113" s="13">
        <v>5.4</v>
      </c>
      <c r="I113" s="14">
        <f t="shared" si="42"/>
        <v>0</v>
      </c>
      <c r="J113" s="13">
        <f t="shared" si="43"/>
        <v>4.0500000000000007</v>
      </c>
      <c r="K113" s="14">
        <f t="shared" si="40"/>
        <v>0</v>
      </c>
      <c r="L113" s="13">
        <f>H113-H113*10%</f>
        <v>4.8600000000000003</v>
      </c>
      <c r="M113" s="14">
        <f t="shared" si="41"/>
        <v>0</v>
      </c>
    </row>
    <row r="114" spans="1:13" ht="18" customHeight="1" x14ac:dyDescent="0.25">
      <c r="A114" s="11"/>
      <c r="B114" s="43"/>
      <c r="C114" s="43"/>
      <c r="D114" s="43"/>
      <c r="E114" s="43"/>
      <c r="F114" s="43"/>
      <c r="G114" s="38"/>
      <c r="H114" s="13"/>
      <c r="I114" s="14"/>
      <c r="J114" s="13"/>
      <c r="K114" s="14"/>
      <c r="L114" s="13"/>
      <c r="M114" s="14"/>
    </row>
    <row r="115" spans="1:13" ht="18" customHeight="1" x14ac:dyDescent="0.25">
      <c r="A115" s="54" t="s">
        <v>132</v>
      </c>
      <c r="B115" s="55"/>
      <c r="C115" s="55"/>
      <c r="D115" s="55"/>
      <c r="E115" s="55"/>
      <c r="F115" s="56"/>
      <c r="G115" s="38"/>
      <c r="H115" s="13"/>
      <c r="I115" s="14"/>
      <c r="J115" s="13"/>
      <c r="K115" s="14"/>
      <c r="L115" s="13"/>
      <c r="M115" s="14"/>
    </row>
    <row r="116" spans="1:13" ht="18" customHeight="1" x14ac:dyDescent="0.25">
      <c r="A116" s="11"/>
      <c r="B116" s="43"/>
      <c r="C116" s="43"/>
      <c r="D116" s="43"/>
      <c r="E116" s="43"/>
      <c r="F116" s="43"/>
      <c r="G116" s="38"/>
      <c r="H116" s="13"/>
      <c r="I116" s="14"/>
      <c r="J116" s="13"/>
      <c r="K116" s="14"/>
      <c r="L116" s="13"/>
      <c r="M116" s="14"/>
    </row>
    <row r="117" spans="1:13" s="27" customFormat="1" ht="20.100000000000001" customHeight="1" x14ac:dyDescent="0.25">
      <c r="A117" s="11" t="s">
        <v>139</v>
      </c>
      <c r="B117" s="43" t="s">
        <v>133</v>
      </c>
      <c r="C117" s="43"/>
      <c r="D117" s="43"/>
      <c r="E117" s="43"/>
      <c r="F117" s="43"/>
      <c r="G117" s="38"/>
      <c r="H117" s="13">
        <v>2.9</v>
      </c>
      <c r="I117" s="14">
        <f>G117*H117</f>
        <v>0</v>
      </c>
      <c r="J117" s="13">
        <f>H117-H117*25%</f>
        <v>2.1749999999999998</v>
      </c>
      <c r="K117" s="14">
        <f t="shared" ref="K117:K122" si="48">G117*J117</f>
        <v>0</v>
      </c>
      <c r="L117" s="13">
        <f>H117-H117*10%</f>
        <v>2.61</v>
      </c>
      <c r="M117" s="14">
        <f t="shared" ref="M117:M122" si="49">G117*L117</f>
        <v>0</v>
      </c>
    </row>
    <row r="118" spans="1:13" s="27" customFormat="1" ht="20.100000000000001" customHeight="1" x14ac:dyDescent="0.25">
      <c r="A118" s="11" t="s">
        <v>139</v>
      </c>
      <c r="B118" s="43" t="s">
        <v>134</v>
      </c>
      <c r="C118" s="43"/>
      <c r="D118" s="43"/>
      <c r="E118" s="43"/>
      <c r="F118" s="43"/>
      <c r="G118" s="38"/>
      <c r="H118" s="13">
        <v>2.9</v>
      </c>
      <c r="I118" s="14">
        <f t="shared" ref="I118:I122" si="50">G118*H118</f>
        <v>0</v>
      </c>
      <c r="J118" s="13">
        <f t="shared" ref="J118:J122" si="51">H118-H118*25%</f>
        <v>2.1749999999999998</v>
      </c>
      <c r="K118" s="14">
        <f t="shared" si="48"/>
        <v>0</v>
      </c>
      <c r="L118" s="13">
        <f>H118-H118*10%</f>
        <v>2.61</v>
      </c>
      <c r="M118" s="14">
        <f t="shared" si="49"/>
        <v>0</v>
      </c>
    </row>
    <row r="119" spans="1:13" s="27" customFormat="1" ht="20.100000000000001" customHeight="1" x14ac:dyDescent="0.25">
      <c r="A119" s="11" t="s">
        <v>139</v>
      </c>
      <c r="B119" s="43" t="s">
        <v>135</v>
      </c>
      <c r="C119" s="43"/>
      <c r="D119" s="43"/>
      <c r="E119" s="43"/>
      <c r="F119" s="43"/>
      <c r="G119" s="38"/>
      <c r="H119" s="13">
        <v>2.9</v>
      </c>
      <c r="I119" s="14">
        <f t="shared" si="50"/>
        <v>0</v>
      </c>
      <c r="J119" s="13">
        <f t="shared" si="51"/>
        <v>2.1749999999999998</v>
      </c>
      <c r="K119" s="14">
        <f t="shared" si="48"/>
        <v>0</v>
      </c>
      <c r="L119" s="13">
        <f>H119-H119*10%</f>
        <v>2.61</v>
      </c>
      <c r="M119" s="14">
        <f t="shared" si="49"/>
        <v>0</v>
      </c>
    </row>
    <row r="120" spans="1:13" s="27" customFormat="1" ht="20.100000000000001" customHeight="1" x14ac:dyDescent="0.25">
      <c r="A120" s="11" t="s">
        <v>139</v>
      </c>
      <c r="B120" s="43" t="s">
        <v>136</v>
      </c>
      <c r="C120" s="43"/>
      <c r="D120" s="43"/>
      <c r="E120" s="43"/>
      <c r="F120" s="43"/>
      <c r="G120" s="38"/>
      <c r="H120" s="13">
        <v>2.9</v>
      </c>
      <c r="I120" s="14">
        <f t="shared" si="50"/>
        <v>0</v>
      </c>
      <c r="J120" s="13">
        <f t="shared" si="51"/>
        <v>2.1749999999999998</v>
      </c>
      <c r="K120" s="14">
        <f t="shared" si="48"/>
        <v>0</v>
      </c>
      <c r="L120" s="13">
        <f>H115-H115*10%</f>
        <v>0</v>
      </c>
      <c r="M120" s="14">
        <f t="shared" si="49"/>
        <v>0</v>
      </c>
    </row>
    <row r="121" spans="1:13" s="27" customFormat="1" ht="20.100000000000001" customHeight="1" x14ac:dyDescent="0.25">
      <c r="A121" s="11" t="s">
        <v>139</v>
      </c>
      <c r="B121" s="43" t="s">
        <v>137</v>
      </c>
      <c r="C121" s="43"/>
      <c r="D121" s="43"/>
      <c r="E121" s="43"/>
      <c r="F121" s="43"/>
      <c r="G121" s="38"/>
      <c r="H121" s="13">
        <v>2.9</v>
      </c>
      <c r="I121" s="14">
        <f t="shared" si="50"/>
        <v>0</v>
      </c>
      <c r="J121" s="13">
        <f t="shared" si="51"/>
        <v>2.1749999999999998</v>
      </c>
      <c r="K121" s="14">
        <f t="shared" si="48"/>
        <v>0</v>
      </c>
      <c r="L121" s="13">
        <f>H121-H121*10%</f>
        <v>2.61</v>
      </c>
      <c r="M121" s="14">
        <f t="shared" si="49"/>
        <v>0</v>
      </c>
    </row>
    <row r="122" spans="1:13" s="27" customFormat="1" ht="20.100000000000001" customHeight="1" x14ac:dyDescent="0.25">
      <c r="A122" s="11" t="s">
        <v>139</v>
      </c>
      <c r="B122" s="43" t="s">
        <v>138</v>
      </c>
      <c r="C122" s="43"/>
      <c r="D122" s="43"/>
      <c r="E122" s="43"/>
      <c r="F122" s="43"/>
      <c r="G122" s="38"/>
      <c r="H122" s="13">
        <v>2.9</v>
      </c>
      <c r="I122" s="14">
        <f t="shared" si="50"/>
        <v>0</v>
      </c>
      <c r="J122" s="13">
        <f t="shared" si="51"/>
        <v>2.1749999999999998</v>
      </c>
      <c r="K122" s="14">
        <f t="shared" si="48"/>
        <v>0</v>
      </c>
      <c r="L122" s="13">
        <f>H122-H122*10%</f>
        <v>2.61</v>
      </c>
      <c r="M122" s="14">
        <f t="shared" si="49"/>
        <v>0</v>
      </c>
    </row>
    <row r="123" spans="1:13" ht="18" customHeight="1" x14ac:dyDescent="0.25">
      <c r="A123" s="11"/>
      <c r="B123" s="43"/>
      <c r="C123" s="43"/>
      <c r="D123" s="43"/>
      <c r="E123" s="43"/>
      <c r="F123" s="43"/>
      <c r="G123" s="38"/>
      <c r="H123" s="13"/>
      <c r="I123" s="14"/>
      <c r="J123" s="13"/>
      <c r="K123" s="14"/>
      <c r="L123" s="13"/>
      <c r="M123" s="14"/>
    </row>
    <row r="124" spans="1:13" ht="18" customHeight="1" x14ac:dyDescent="0.25">
      <c r="A124" s="54" t="s">
        <v>140</v>
      </c>
      <c r="B124" s="55"/>
      <c r="C124" s="55"/>
      <c r="D124" s="55"/>
      <c r="E124" s="55"/>
      <c r="F124" s="56"/>
      <c r="G124" s="38"/>
      <c r="H124" s="13"/>
      <c r="I124" s="14"/>
      <c r="J124" s="13"/>
      <c r="K124" s="14"/>
      <c r="L124" s="13"/>
      <c r="M124" s="14"/>
    </row>
    <row r="125" spans="1:13" ht="18" customHeight="1" x14ac:dyDescent="0.25">
      <c r="A125" s="11"/>
      <c r="B125" s="43"/>
      <c r="C125" s="43"/>
      <c r="D125" s="43"/>
      <c r="E125" s="43"/>
      <c r="F125" s="43"/>
      <c r="G125" s="38"/>
      <c r="H125" s="13"/>
      <c r="I125" s="14"/>
      <c r="J125" s="13"/>
      <c r="K125" s="14"/>
      <c r="L125" s="13"/>
      <c r="M125" s="14"/>
    </row>
    <row r="126" spans="1:13" s="27" customFormat="1" ht="20.100000000000001" customHeight="1" x14ac:dyDescent="0.25">
      <c r="A126" s="11">
        <v>92051</v>
      </c>
      <c r="B126" s="43" t="s">
        <v>12</v>
      </c>
      <c r="C126" s="43"/>
      <c r="D126" s="43"/>
      <c r="E126" s="43"/>
      <c r="F126" s="43"/>
      <c r="G126" s="38"/>
      <c r="H126" s="13">
        <v>0.85</v>
      </c>
      <c r="I126" s="14">
        <f>G126*H126</f>
        <v>0</v>
      </c>
      <c r="J126" s="13">
        <f>H126-H126*25%</f>
        <v>0.63749999999999996</v>
      </c>
      <c r="K126" s="14">
        <f>G126*J126</f>
        <v>0</v>
      </c>
      <c r="L126" s="13">
        <f>H126-H126*10%</f>
        <v>0.76500000000000001</v>
      </c>
      <c r="M126" s="14">
        <f>G126*L126</f>
        <v>0</v>
      </c>
    </row>
    <row r="127" spans="1:13" ht="18" customHeight="1" x14ac:dyDescent="0.25">
      <c r="A127" s="11"/>
      <c r="B127" s="43"/>
      <c r="C127" s="43"/>
      <c r="D127" s="43"/>
      <c r="E127" s="43"/>
      <c r="F127" s="43"/>
      <c r="G127" s="38"/>
      <c r="H127" s="13"/>
      <c r="I127" s="14"/>
      <c r="J127" s="13"/>
      <c r="K127" s="14"/>
      <c r="L127" s="13"/>
      <c r="M127" s="14"/>
    </row>
    <row r="128" spans="1:13" s="27" customFormat="1" ht="20.100000000000001" customHeight="1" x14ac:dyDescent="0.25">
      <c r="A128" s="11" t="s">
        <v>33</v>
      </c>
      <c r="B128" s="43" t="s">
        <v>141</v>
      </c>
      <c r="C128" s="43"/>
      <c r="D128" s="43"/>
      <c r="E128" s="43"/>
      <c r="F128" s="43"/>
      <c r="G128" s="38"/>
      <c r="H128" s="13">
        <v>2.2999999999999998</v>
      </c>
      <c r="I128" s="14">
        <f>G128*H128</f>
        <v>0</v>
      </c>
      <c r="J128" s="13">
        <f>H128-H128*25%</f>
        <v>1.7249999999999999</v>
      </c>
      <c r="K128" s="14">
        <f t="shared" ref="K128:K129" si="52">G128*J128</f>
        <v>0</v>
      </c>
      <c r="L128" s="13">
        <f>H128-H128*10%</f>
        <v>2.0699999999999998</v>
      </c>
      <c r="M128" s="14">
        <f t="shared" ref="M128:M129" si="53">G128*L128</f>
        <v>0</v>
      </c>
    </row>
    <row r="129" spans="1:13" s="27" customFormat="1" ht="20.100000000000001" customHeight="1" x14ac:dyDescent="0.25">
      <c r="A129" s="11" t="s">
        <v>278</v>
      </c>
      <c r="B129" s="44" t="s">
        <v>142</v>
      </c>
      <c r="C129" s="44"/>
      <c r="D129" s="44"/>
      <c r="E129" s="44"/>
      <c r="F129" s="44"/>
      <c r="G129" s="38"/>
      <c r="H129" s="13">
        <v>5.95</v>
      </c>
      <c r="I129" s="14">
        <f t="shared" ref="I129" si="54">G129*H129</f>
        <v>0</v>
      </c>
      <c r="J129" s="13">
        <f t="shared" ref="J129" si="55">H129-H129*25%</f>
        <v>4.4625000000000004</v>
      </c>
      <c r="K129" s="14">
        <f t="shared" si="52"/>
        <v>0</v>
      </c>
      <c r="L129" s="13">
        <f>H129-H129*10%</f>
        <v>5.3550000000000004</v>
      </c>
      <c r="M129" s="14">
        <f t="shared" si="53"/>
        <v>0</v>
      </c>
    </row>
    <row r="130" spans="1:13" s="27" customFormat="1" ht="20.100000000000001" customHeight="1" x14ac:dyDescent="0.25">
      <c r="A130" s="11"/>
      <c r="B130" s="43"/>
      <c r="C130" s="43"/>
      <c r="D130" s="43"/>
      <c r="E130" s="43"/>
      <c r="F130" s="43"/>
      <c r="G130" s="38"/>
      <c r="H130" s="13"/>
      <c r="I130" s="14"/>
      <c r="J130" s="13"/>
      <c r="K130" s="14"/>
      <c r="L130" s="13"/>
      <c r="M130" s="14"/>
    </row>
    <row r="131" spans="1:13" s="27" customFormat="1" ht="20.100000000000001" customHeight="1" x14ac:dyDescent="0.25">
      <c r="A131" s="11">
        <v>92958</v>
      </c>
      <c r="B131" s="44" t="s">
        <v>143</v>
      </c>
      <c r="C131" s="44"/>
      <c r="D131" s="44"/>
      <c r="E131" s="44"/>
      <c r="F131" s="44"/>
      <c r="G131" s="38"/>
      <c r="H131" s="13">
        <v>6.7</v>
      </c>
      <c r="I131" s="14">
        <f>G131*H131</f>
        <v>0</v>
      </c>
      <c r="J131" s="13">
        <f>H131-H131*25%</f>
        <v>5.0250000000000004</v>
      </c>
      <c r="K131" s="14">
        <f t="shared" ref="K131:K132" si="56">G131*J131</f>
        <v>0</v>
      </c>
      <c r="L131" s="13">
        <f>H131-H131*10%</f>
        <v>6.03</v>
      </c>
      <c r="M131" s="14">
        <f t="shared" ref="M131:M132" si="57">G131*L131</f>
        <v>0</v>
      </c>
    </row>
    <row r="132" spans="1:13" s="27" customFormat="1" ht="20.100000000000001" customHeight="1" x14ac:dyDescent="0.25">
      <c r="A132" s="11">
        <v>92328</v>
      </c>
      <c r="B132" s="44" t="s">
        <v>144</v>
      </c>
      <c r="C132" s="44"/>
      <c r="D132" s="44"/>
      <c r="E132" s="44"/>
      <c r="F132" s="44"/>
      <c r="G132" s="38"/>
      <c r="H132" s="13">
        <v>5.8</v>
      </c>
      <c r="I132" s="14">
        <f t="shared" ref="I132" si="58">G132*H132</f>
        <v>0</v>
      </c>
      <c r="J132" s="13">
        <f t="shared" ref="J132" si="59">H132-H132*25%</f>
        <v>4.3499999999999996</v>
      </c>
      <c r="K132" s="14">
        <f t="shared" si="56"/>
        <v>0</v>
      </c>
      <c r="L132" s="13">
        <f>H132-H132*10%</f>
        <v>5.22</v>
      </c>
      <c r="M132" s="14">
        <f t="shared" si="57"/>
        <v>0</v>
      </c>
    </row>
    <row r="133" spans="1:13" s="27" customFormat="1" ht="20.100000000000001" customHeight="1" x14ac:dyDescent="0.25">
      <c r="A133" s="11" t="s">
        <v>146</v>
      </c>
      <c r="B133" s="44" t="s">
        <v>145</v>
      </c>
      <c r="C133" s="44"/>
      <c r="D133" s="44"/>
      <c r="E133" s="44"/>
      <c r="F133" s="44"/>
      <c r="G133" s="38"/>
      <c r="H133" s="13">
        <v>1.5</v>
      </c>
      <c r="I133" s="14">
        <f t="shared" ref="I133" si="60">G133*H133</f>
        <v>0</v>
      </c>
      <c r="J133" s="13">
        <f t="shared" ref="J133" si="61">H133-H133*25%</f>
        <v>1.125</v>
      </c>
      <c r="K133" s="14">
        <f t="shared" ref="K133" si="62">G133*J133</f>
        <v>0</v>
      </c>
      <c r="L133" s="13">
        <f>H133-H133*10%</f>
        <v>1.35</v>
      </c>
      <c r="M133" s="14">
        <f t="shared" ref="M133" si="63">G133*L133</f>
        <v>0</v>
      </c>
    </row>
    <row r="134" spans="1:13" s="27" customFormat="1" ht="20.100000000000001" customHeight="1" x14ac:dyDescent="0.25">
      <c r="A134" s="11"/>
      <c r="B134" s="43"/>
      <c r="C134" s="43"/>
      <c r="D134" s="43"/>
      <c r="E134" s="43"/>
      <c r="F134" s="43"/>
      <c r="G134" s="38"/>
      <c r="H134" s="13"/>
      <c r="I134" s="14"/>
      <c r="J134" s="13"/>
      <c r="K134" s="14"/>
      <c r="L134" s="13"/>
      <c r="M134" s="14"/>
    </row>
    <row r="135" spans="1:13" s="27" customFormat="1" ht="20.100000000000001" customHeight="1" x14ac:dyDescent="0.25">
      <c r="A135" s="11" t="s">
        <v>148</v>
      </c>
      <c r="B135" s="44" t="s">
        <v>147</v>
      </c>
      <c r="C135" s="44"/>
      <c r="D135" s="44"/>
      <c r="E135" s="44"/>
      <c r="F135" s="44"/>
      <c r="G135" s="38"/>
      <c r="H135" s="13">
        <v>2.8</v>
      </c>
      <c r="I135" s="14">
        <f>G135*H135</f>
        <v>0</v>
      </c>
      <c r="J135" s="13">
        <f>H135-H135*25%</f>
        <v>2.0999999999999996</v>
      </c>
      <c r="K135" s="14">
        <f t="shared" ref="K135" si="64">G135*J135</f>
        <v>0</v>
      </c>
      <c r="L135" s="13">
        <f>H135-H135*10%</f>
        <v>2.52</v>
      </c>
      <c r="M135" s="14">
        <f t="shared" ref="M135" si="65">G135*L135</f>
        <v>0</v>
      </c>
    </row>
    <row r="136" spans="1:13" ht="18" customHeight="1" x14ac:dyDescent="0.25">
      <c r="A136" s="11"/>
      <c r="B136" s="43"/>
      <c r="C136" s="43"/>
      <c r="D136" s="43"/>
      <c r="E136" s="43"/>
      <c r="F136" s="43"/>
      <c r="G136" s="38"/>
      <c r="H136" s="13"/>
      <c r="I136" s="14"/>
      <c r="J136" s="13"/>
      <c r="K136" s="14"/>
      <c r="L136" s="13"/>
      <c r="M136" s="14"/>
    </row>
    <row r="137" spans="1:13" ht="18" customHeight="1" x14ac:dyDescent="0.25">
      <c r="A137" s="11"/>
      <c r="B137" s="47" t="s">
        <v>206</v>
      </c>
      <c r="C137" s="47"/>
      <c r="D137" s="47"/>
      <c r="E137" s="47"/>
      <c r="F137" s="47"/>
      <c r="G137" s="38"/>
      <c r="H137" s="13"/>
      <c r="I137" s="14"/>
      <c r="J137" s="13"/>
      <c r="K137" s="14"/>
      <c r="L137" s="13"/>
      <c r="M137" s="14"/>
    </row>
    <row r="138" spans="1:13" ht="18" customHeight="1" x14ac:dyDescent="0.25">
      <c r="A138" s="15"/>
      <c r="B138" s="43"/>
      <c r="C138" s="43"/>
      <c r="D138" s="43"/>
      <c r="E138" s="43"/>
      <c r="F138" s="43"/>
      <c r="G138" s="38"/>
      <c r="H138" s="13"/>
      <c r="I138" s="14"/>
      <c r="J138" s="13"/>
      <c r="K138" s="14"/>
      <c r="L138" s="13"/>
      <c r="M138" s="14"/>
    </row>
    <row r="139" spans="1:13" ht="18" customHeight="1" x14ac:dyDescent="0.25">
      <c r="A139" s="15"/>
      <c r="B139" s="43"/>
      <c r="C139" s="43"/>
      <c r="D139" s="43"/>
      <c r="E139" s="43"/>
      <c r="F139" s="43"/>
      <c r="G139" s="38"/>
      <c r="H139" s="13"/>
      <c r="I139" s="14"/>
      <c r="J139" s="13"/>
      <c r="K139" s="14"/>
      <c r="L139" s="13"/>
      <c r="M139" s="14"/>
    </row>
    <row r="140" spans="1:13" s="27" customFormat="1" ht="20.100000000000001" customHeight="1" x14ac:dyDescent="0.25">
      <c r="A140" s="11" t="s">
        <v>214</v>
      </c>
      <c r="B140" s="43" t="s">
        <v>207</v>
      </c>
      <c r="C140" s="43"/>
      <c r="D140" s="43"/>
      <c r="E140" s="43"/>
      <c r="F140" s="43"/>
      <c r="G140" s="38"/>
      <c r="H140" s="13">
        <v>2.5499999999999998</v>
      </c>
      <c r="I140" s="14">
        <f>G140*H140</f>
        <v>0</v>
      </c>
      <c r="J140" s="13">
        <f>H140-H140*25%</f>
        <v>1.9124999999999999</v>
      </c>
      <c r="K140" s="14">
        <f t="shared" ref="K140:K149" si="66">G140*J140</f>
        <v>0</v>
      </c>
      <c r="L140" s="13">
        <f>H140-H140*10%</f>
        <v>2.2949999999999999</v>
      </c>
      <c r="M140" s="14">
        <f t="shared" ref="M140:M149" si="67">G140*L140</f>
        <v>0</v>
      </c>
    </row>
    <row r="141" spans="1:13" s="27" customFormat="1" ht="20.100000000000001" customHeight="1" x14ac:dyDescent="0.25">
      <c r="A141" s="11" t="s">
        <v>215</v>
      </c>
      <c r="B141" s="43" t="s">
        <v>208</v>
      </c>
      <c r="C141" s="43"/>
      <c r="D141" s="43"/>
      <c r="E141" s="43"/>
      <c r="F141" s="43"/>
      <c r="G141" s="38"/>
      <c r="H141" s="13">
        <v>1.95</v>
      </c>
      <c r="I141" s="14">
        <f t="shared" ref="I141:I149" si="68">G141*H141</f>
        <v>0</v>
      </c>
      <c r="J141" s="13">
        <f t="shared" ref="J141:J149" si="69">H141-H141*25%</f>
        <v>1.4624999999999999</v>
      </c>
      <c r="K141" s="14">
        <f t="shared" si="66"/>
        <v>0</v>
      </c>
      <c r="L141" s="13">
        <f>H141-H141*10%</f>
        <v>1.7549999999999999</v>
      </c>
      <c r="M141" s="14">
        <f t="shared" si="67"/>
        <v>0</v>
      </c>
    </row>
    <row r="142" spans="1:13" s="27" customFormat="1" ht="20.100000000000001" customHeight="1" x14ac:dyDescent="0.25">
      <c r="A142" s="11" t="s">
        <v>216</v>
      </c>
      <c r="B142" s="43" t="s">
        <v>209</v>
      </c>
      <c r="C142" s="43"/>
      <c r="D142" s="43"/>
      <c r="E142" s="43"/>
      <c r="F142" s="43"/>
      <c r="G142" s="38"/>
      <c r="H142" s="13">
        <v>1.95</v>
      </c>
      <c r="I142" s="14">
        <f t="shared" si="68"/>
        <v>0</v>
      </c>
      <c r="J142" s="13">
        <f t="shared" si="69"/>
        <v>1.4624999999999999</v>
      </c>
      <c r="K142" s="14">
        <f t="shared" si="66"/>
        <v>0</v>
      </c>
      <c r="L142" s="13">
        <f>H142-H142*10%</f>
        <v>1.7549999999999999</v>
      </c>
      <c r="M142" s="14">
        <f t="shared" si="67"/>
        <v>0</v>
      </c>
    </row>
    <row r="143" spans="1:13" s="27" customFormat="1" ht="20.100000000000001" customHeight="1" x14ac:dyDescent="0.25">
      <c r="A143" s="11" t="s">
        <v>217</v>
      </c>
      <c r="B143" s="43" t="s">
        <v>210</v>
      </c>
      <c r="C143" s="43"/>
      <c r="D143" s="43"/>
      <c r="E143" s="43"/>
      <c r="F143" s="43"/>
      <c r="G143" s="38"/>
      <c r="H143" s="13">
        <v>1.95</v>
      </c>
      <c r="I143" s="14">
        <f t="shared" si="68"/>
        <v>0</v>
      </c>
      <c r="J143" s="13">
        <f t="shared" si="69"/>
        <v>1.4624999999999999</v>
      </c>
      <c r="K143" s="14">
        <f t="shared" si="66"/>
        <v>0</v>
      </c>
      <c r="L143" s="13">
        <f>H143-H143*10%</f>
        <v>1.7549999999999999</v>
      </c>
      <c r="M143" s="14">
        <f t="shared" si="67"/>
        <v>0</v>
      </c>
    </row>
    <row r="144" spans="1:13" s="27" customFormat="1" ht="20.100000000000001" customHeight="1" x14ac:dyDescent="0.25">
      <c r="A144" s="11" t="s">
        <v>218</v>
      </c>
      <c r="B144" s="43" t="s">
        <v>211</v>
      </c>
      <c r="C144" s="43"/>
      <c r="D144" s="43"/>
      <c r="E144" s="43"/>
      <c r="F144" s="43"/>
      <c r="G144" s="38"/>
      <c r="H144" s="13">
        <v>1.95</v>
      </c>
      <c r="I144" s="14">
        <f t="shared" si="68"/>
        <v>0</v>
      </c>
      <c r="J144" s="13">
        <f t="shared" si="69"/>
        <v>1.4624999999999999</v>
      </c>
      <c r="K144" s="14">
        <f t="shared" si="66"/>
        <v>0</v>
      </c>
      <c r="L144" s="13">
        <f>H144-H144*10%</f>
        <v>1.7549999999999999</v>
      </c>
      <c r="M144" s="14">
        <f t="shared" si="67"/>
        <v>0</v>
      </c>
    </row>
    <row r="145" spans="1:13" s="27" customFormat="1" ht="20.100000000000001" customHeight="1" x14ac:dyDescent="0.25">
      <c r="A145" s="11" t="s">
        <v>219</v>
      </c>
      <c r="B145" s="43" t="s">
        <v>212</v>
      </c>
      <c r="C145" s="43"/>
      <c r="D145" s="43"/>
      <c r="E145" s="43"/>
      <c r="F145" s="43"/>
      <c r="G145" s="38"/>
      <c r="H145" s="13">
        <v>1.95</v>
      </c>
      <c r="I145" s="14">
        <f t="shared" si="68"/>
        <v>0</v>
      </c>
      <c r="J145" s="13">
        <f t="shared" si="69"/>
        <v>1.4624999999999999</v>
      </c>
      <c r="K145" s="14">
        <f t="shared" si="66"/>
        <v>0</v>
      </c>
      <c r="L145" s="13">
        <f>H145-H145*10%</f>
        <v>1.7549999999999999</v>
      </c>
      <c r="M145" s="14">
        <f t="shared" si="67"/>
        <v>0</v>
      </c>
    </row>
    <row r="146" spans="1:13" s="27" customFormat="1" ht="20.100000000000001" customHeight="1" x14ac:dyDescent="0.25">
      <c r="A146" s="11" t="s">
        <v>220</v>
      </c>
      <c r="B146" s="43" t="s">
        <v>213</v>
      </c>
      <c r="C146" s="43"/>
      <c r="D146" s="43"/>
      <c r="E146" s="43"/>
      <c r="F146" s="43"/>
      <c r="G146" s="38"/>
      <c r="H146" s="13">
        <v>1.95</v>
      </c>
      <c r="I146" s="14">
        <f t="shared" si="68"/>
        <v>0</v>
      </c>
      <c r="J146" s="13">
        <f t="shared" si="69"/>
        <v>1.4624999999999999</v>
      </c>
      <c r="K146" s="14">
        <f t="shared" si="66"/>
        <v>0</v>
      </c>
      <c r="L146" s="13">
        <f>H146-H146*10%</f>
        <v>1.7549999999999999</v>
      </c>
      <c r="M146" s="14">
        <f t="shared" si="67"/>
        <v>0</v>
      </c>
    </row>
    <row r="147" spans="1:13" ht="18" customHeight="1" x14ac:dyDescent="0.25">
      <c r="A147" s="15"/>
      <c r="B147" s="43"/>
      <c r="C147" s="43"/>
      <c r="D147" s="43"/>
      <c r="E147" s="43"/>
      <c r="F147" s="43"/>
      <c r="G147" s="38"/>
      <c r="H147" s="13"/>
      <c r="I147" s="14"/>
      <c r="J147" s="13"/>
      <c r="K147" s="14"/>
      <c r="L147" s="13"/>
      <c r="M147" s="14"/>
    </row>
    <row r="148" spans="1:13" s="27" customFormat="1" ht="20.100000000000001" customHeight="1" x14ac:dyDescent="0.25">
      <c r="A148" s="11" t="s">
        <v>224</v>
      </c>
      <c r="B148" s="43" t="s">
        <v>221</v>
      </c>
      <c r="C148" s="43"/>
      <c r="D148" s="43"/>
      <c r="E148" s="43"/>
      <c r="F148" s="43"/>
      <c r="G148" s="38"/>
      <c r="H148" s="13">
        <v>1.75</v>
      </c>
      <c r="I148" s="14">
        <f t="shared" si="68"/>
        <v>0</v>
      </c>
      <c r="J148" s="13">
        <f t="shared" si="69"/>
        <v>1.3125</v>
      </c>
      <c r="K148" s="14">
        <f t="shared" si="66"/>
        <v>0</v>
      </c>
      <c r="L148" s="13">
        <f>H148-H148*10%</f>
        <v>1.575</v>
      </c>
      <c r="M148" s="14">
        <f t="shared" si="67"/>
        <v>0</v>
      </c>
    </row>
    <row r="149" spans="1:13" s="27" customFormat="1" ht="20.100000000000001" customHeight="1" x14ac:dyDescent="0.25">
      <c r="A149" s="11" t="s">
        <v>225</v>
      </c>
      <c r="B149" s="43" t="s">
        <v>222</v>
      </c>
      <c r="C149" s="43"/>
      <c r="D149" s="43"/>
      <c r="E149" s="43"/>
      <c r="F149" s="43"/>
      <c r="G149" s="38"/>
      <c r="H149" s="13">
        <v>1.75</v>
      </c>
      <c r="I149" s="14">
        <f t="shared" si="68"/>
        <v>0</v>
      </c>
      <c r="J149" s="13">
        <f t="shared" si="69"/>
        <v>1.3125</v>
      </c>
      <c r="K149" s="14">
        <f t="shared" si="66"/>
        <v>0</v>
      </c>
      <c r="L149" s="13">
        <f>H149-H149*10%</f>
        <v>1.575</v>
      </c>
      <c r="M149" s="14">
        <f t="shared" si="67"/>
        <v>0</v>
      </c>
    </row>
    <row r="150" spans="1:13" s="27" customFormat="1" ht="20.100000000000001" customHeight="1" x14ac:dyDescent="0.25">
      <c r="A150" s="11" t="s">
        <v>241</v>
      </c>
      <c r="B150" s="43" t="s">
        <v>240</v>
      </c>
      <c r="C150" s="43"/>
      <c r="D150" s="43"/>
      <c r="E150" s="43"/>
      <c r="F150" s="43"/>
      <c r="G150" s="38"/>
      <c r="H150" s="13">
        <v>1.75</v>
      </c>
      <c r="I150" s="14">
        <f t="shared" ref="I150" si="70">G150*H150</f>
        <v>0</v>
      </c>
      <c r="J150" s="13">
        <f t="shared" ref="J150" si="71">H150-H150*25%</f>
        <v>1.3125</v>
      </c>
      <c r="K150" s="14">
        <f t="shared" ref="K150" si="72">G150*J150</f>
        <v>0</v>
      </c>
      <c r="L150" s="13">
        <f>H150-H150*10%</f>
        <v>1.575</v>
      </c>
      <c r="M150" s="14">
        <f t="shared" ref="M150" si="73">G150*L150</f>
        <v>0</v>
      </c>
    </row>
    <row r="151" spans="1:13" s="27" customFormat="1" ht="20.100000000000001" customHeight="1" x14ac:dyDescent="0.25">
      <c r="A151" s="11">
        <v>42596</v>
      </c>
      <c r="B151" s="43" t="s">
        <v>223</v>
      </c>
      <c r="C151" s="43"/>
      <c r="D151" s="43"/>
      <c r="E151" s="43"/>
      <c r="F151" s="43"/>
      <c r="G151" s="38"/>
      <c r="H151" s="13">
        <v>1.75</v>
      </c>
      <c r="I151" s="14">
        <f t="shared" ref="I151" si="74">G151*H151</f>
        <v>0</v>
      </c>
      <c r="J151" s="13">
        <f t="shared" ref="J151" si="75">H151-H151*25%</f>
        <v>1.3125</v>
      </c>
      <c r="K151" s="14">
        <f t="shared" ref="K151" si="76">G151*J151</f>
        <v>0</v>
      </c>
      <c r="L151" s="13">
        <f>H151-H151*10%</f>
        <v>1.575</v>
      </c>
      <c r="M151" s="14">
        <f t="shared" ref="M151" si="77">G151*L151</f>
        <v>0</v>
      </c>
    </row>
    <row r="152" spans="1:13" ht="18" customHeight="1" x14ac:dyDescent="0.25">
      <c r="A152" s="11"/>
      <c r="B152" s="43"/>
      <c r="C152" s="43"/>
      <c r="D152" s="43"/>
      <c r="E152" s="43"/>
      <c r="F152" s="43"/>
      <c r="G152" s="38"/>
      <c r="H152" s="13"/>
      <c r="I152" s="14"/>
      <c r="J152" s="13"/>
      <c r="K152" s="14"/>
      <c r="L152" s="13"/>
      <c r="M152" s="14"/>
    </row>
    <row r="153" spans="1:13" s="27" customFormat="1" ht="20.100000000000001" customHeight="1" x14ac:dyDescent="0.25">
      <c r="A153" s="11" t="s">
        <v>233</v>
      </c>
      <c r="B153" s="43" t="s">
        <v>226</v>
      </c>
      <c r="C153" s="43"/>
      <c r="D153" s="43"/>
      <c r="E153" s="43"/>
      <c r="F153" s="43"/>
      <c r="G153" s="38"/>
      <c r="H153" s="13">
        <v>1.95</v>
      </c>
      <c r="I153" s="14">
        <f>G153*H153</f>
        <v>0</v>
      </c>
      <c r="J153" s="13">
        <f>H153-H153*25%</f>
        <v>1.4624999999999999</v>
      </c>
      <c r="K153" s="14">
        <f t="shared" ref="K153:K159" si="78">G153*J153</f>
        <v>0</v>
      </c>
      <c r="L153" s="13">
        <f>H153-H153*10%</f>
        <v>1.7549999999999999</v>
      </c>
      <c r="M153" s="14">
        <f t="shared" ref="M153:M159" si="79">G153*L153</f>
        <v>0</v>
      </c>
    </row>
    <row r="154" spans="1:13" s="27" customFormat="1" ht="20.100000000000001" customHeight="1" x14ac:dyDescent="0.25">
      <c r="A154" s="11" t="s">
        <v>234</v>
      </c>
      <c r="B154" s="43" t="s">
        <v>227</v>
      </c>
      <c r="C154" s="43"/>
      <c r="D154" s="43"/>
      <c r="E154" s="43"/>
      <c r="F154" s="43"/>
      <c r="G154" s="38"/>
      <c r="H154" s="13">
        <v>1.45</v>
      </c>
      <c r="I154" s="14">
        <f t="shared" ref="I154:I159" si="80">G154*H154</f>
        <v>0</v>
      </c>
      <c r="J154" s="13">
        <f t="shared" ref="J154:J159" si="81">H154-H154*25%</f>
        <v>1.0874999999999999</v>
      </c>
      <c r="K154" s="14">
        <f t="shared" si="78"/>
        <v>0</v>
      </c>
      <c r="L154" s="13">
        <f>H154-H154*10%</f>
        <v>1.3049999999999999</v>
      </c>
      <c r="M154" s="14">
        <f t="shared" si="79"/>
        <v>0</v>
      </c>
    </row>
    <row r="155" spans="1:13" s="27" customFormat="1" ht="20.100000000000001" customHeight="1" x14ac:dyDescent="0.25">
      <c r="A155" s="11" t="s">
        <v>235</v>
      </c>
      <c r="B155" s="43" t="s">
        <v>228</v>
      </c>
      <c r="C155" s="43"/>
      <c r="D155" s="43"/>
      <c r="E155" s="43"/>
      <c r="F155" s="43"/>
      <c r="G155" s="38"/>
      <c r="H155" s="13">
        <v>1.45</v>
      </c>
      <c r="I155" s="14">
        <f t="shared" si="80"/>
        <v>0</v>
      </c>
      <c r="J155" s="13">
        <f t="shared" si="81"/>
        <v>1.0874999999999999</v>
      </c>
      <c r="K155" s="14">
        <f t="shared" si="78"/>
        <v>0</v>
      </c>
      <c r="L155" s="13">
        <f>H155-H155*10%</f>
        <v>1.3049999999999999</v>
      </c>
      <c r="M155" s="14">
        <f t="shared" si="79"/>
        <v>0</v>
      </c>
    </row>
    <row r="156" spans="1:13" s="27" customFormat="1" ht="20.100000000000001" customHeight="1" x14ac:dyDescent="0.25">
      <c r="A156" s="11" t="s">
        <v>236</v>
      </c>
      <c r="B156" s="43" t="s">
        <v>229</v>
      </c>
      <c r="C156" s="43"/>
      <c r="D156" s="43"/>
      <c r="E156" s="43"/>
      <c r="F156" s="43"/>
      <c r="G156" s="38"/>
      <c r="H156" s="13">
        <v>1.45</v>
      </c>
      <c r="I156" s="14">
        <f t="shared" si="80"/>
        <v>0</v>
      </c>
      <c r="J156" s="13">
        <f t="shared" si="81"/>
        <v>1.0874999999999999</v>
      </c>
      <c r="K156" s="14">
        <f t="shared" si="78"/>
        <v>0</v>
      </c>
      <c r="L156" s="13">
        <f>H156-H156*10%</f>
        <v>1.3049999999999999</v>
      </c>
      <c r="M156" s="14">
        <f t="shared" si="79"/>
        <v>0</v>
      </c>
    </row>
    <row r="157" spans="1:13" s="27" customFormat="1" ht="20.100000000000001" customHeight="1" x14ac:dyDescent="0.25">
      <c r="A157" s="11" t="s">
        <v>237</v>
      </c>
      <c r="B157" s="43" t="s">
        <v>230</v>
      </c>
      <c r="C157" s="43"/>
      <c r="D157" s="43"/>
      <c r="E157" s="43"/>
      <c r="F157" s="43"/>
      <c r="G157" s="38"/>
      <c r="H157" s="13">
        <v>1.45</v>
      </c>
      <c r="I157" s="14">
        <f t="shared" si="80"/>
        <v>0</v>
      </c>
      <c r="J157" s="13">
        <f t="shared" si="81"/>
        <v>1.0874999999999999</v>
      </c>
      <c r="K157" s="14">
        <f t="shared" si="78"/>
        <v>0</v>
      </c>
      <c r="L157" s="13">
        <f>H157-H157*10%</f>
        <v>1.3049999999999999</v>
      </c>
      <c r="M157" s="14">
        <f t="shared" si="79"/>
        <v>0</v>
      </c>
    </row>
    <row r="158" spans="1:13" s="27" customFormat="1" ht="20.100000000000001" customHeight="1" x14ac:dyDescent="0.25">
      <c r="A158" s="11" t="s">
        <v>238</v>
      </c>
      <c r="B158" s="43" t="s">
        <v>231</v>
      </c>
      <c r="C158" s="43"/>
      <c r="D158" s="43"/>
      <c r="E158" s="43"/>
      <c r="F158" s="43"/>
      <c r="G158" s="38"/>
      <c r="H158" s="13">
        <v>1.45</v>
      </c>
      <c r="I158" s="14">
        <f t="shared" si="80"/>
        <v>0</v>
      </c>
      <c r="J158" s="13">
        <f t="shared" si="81"/>
        <v>1.0874999999999999</v>
      </c>
      <c r="K158" s="14">
        <f t="shared" si="78"/>
        <v>0</v>
      </c>
      <c r="L158" s="13">
        <f>H158-H158*10%</f>
        <v>1.3049999999999999</v>
      </c>
      <c r="M158" s="14">
        <f t="shared" si="79"/>
        <v>0</v>
      </c>
    </row>
    <row r="159" spans="1:13" s="27" customFormat="1" ht="20.100000000000001" customHeight="1" x14ac:dyDescent="0.25">
      <c r="A159" s="11" t="s">
        <v>239</v>
      </c>
      <c r="B159" s="43" t="s">
        <v>232</v>
      </c>
      <c r="C159" s="43"/>
      <c r="D159" s="43"/>
      <c r="E159" s="43"/>
      <c r="F159" s="43"/>
      <c r="G159" s="38"/>
      <c r="H159" s="13">
        <v>1.45</v>
      </c>
      <c r="I159" s="14">
        <f t="shared" si="80"/>
        <v>0</v>
      </c>
      <c r="J159" s="13">
        <f t="shared" si="81"/>
        <v>1.0874999999999999</v>
      </c>
      <c r="K159" s="14">
        <f t="shared" si="78"/>
        <v>0</v>
      </c>
      <c r="L159" s="13">
        <f>H159-H159*10%</f>
        <v>1.3049999999999999</v>
      </c>
      <c r="M159" s="14">
        <f t="shared" si="79"/>
        <v>0</v>
      </c>
    </row>
    <row r="160" spans="1:13" ht="18" customHeight="1" x14ac:dyDescent="0.25">
      <c r="A160" s="15"/>
      <c r="B160" s="43"/>
      <c r="C160" s="43"/>
      <c r="D160" s="43"/>
      <c r="E160" s="43"/>
      <c r="F160" s="43"/>
      <c r="G160" s="38"/>
      <c r="H160" s="13"/>
      <c r="I160" s="14"/>
      <c r="J160" s="13"/>
      <c r="K160" s="14"/>
      <c r="L160" s="13"/>
      <c r="M160" s="14"/>
    </row>
    <row r="161" spans="1:13" s="27" customFormat="1" ht="20.100000000000001" customHeight="1" x14ac:dyDescent="0.25">
      <c r="A161" s="11" t="s">
        <v>243</v>
      </c>
      <c r="B161" s="43" t="s">
        <v>242</v>
      </c>
      <c r="C161" s="43"/>
      <c r="D161" s="43"/>
      <c r="E161" s="43"/>
      <c r="F161" s="43"/>
      <c r="G161" s="38"/>
      <c r="H161" s="13">
        <v>1.25</v>
      </c>
      <c r="I161" s="14">
        <f t="shared" ref="I161:I162" si="82">G161*H161</f>
        <v>0</v>
      </c>
      <c r="J161" s="13">
        <f t="shared" ref="J161:J162" si="83">H161-H161*25%</f>
        <v>0.9375</v>
      </c>
      <c r="K161" s="14">
        <f t="shared" ref="K161:K162" si="84">G161*J161</f>
        <v>0</v>
      </c>
      <c r="L161" s="13">
        <f>H161-H161*10%</f>
        <v>1.125</v>
      </c>
      <c r="M161" s="14">
        <f t="shared" ref="M161:M162" si="85">G161*L161</f>
        <v>0</v>
      </c>
    </row>
    <row r="162" spans="1:13" s="27" customFormat="1" ht="20.100000000000001" customHeight="1" x14ac:dyDescent="0.25">
      <c r="A162" s="11">
        <v>43625</v>
      </c>
      <c r="B162" s="43" t="s">
        <v>244</v>
      </c>
      <c r="C162" s="43"/>
      <c r="D162" s="43"/>
      <c r="E162" s="43"/>
      <c r="F162" s="43"/>
      <c r="G162" s="38"/>
      <c r="H162" s="13">
        <v>1.25</v>
      </c>
      <c r="I162" s="14">
        <f t="shared" si="82"/>
        <v>0</v>
      </c>
      <c r="J162" s="13">
        <f t="shared" si="83"/>
        <v>0.9375</v>
      </c>
      <c r="K162" s="14">
        <f t="shared" si="84"/>
        <v>0</v>
      </c>
      <c r="L162" s="13">
        <f>H162-H162*10%</f>
        <v>1.125</v>
      </c>
      <c r="M162" s="14">
        <f t="shared" si="85"/>
        <v>0</v>
      </c>
    </row>
    <row r="163" spans="1:13" s="34" customFormat="1" ht="18" customHeight="1" x14ac:dyDescent="0.25">
      <c r="A163" s="32"/>
      <c r="B163" s="64"/>
      <c r="C163" s="64"/>
      <c r="D163" s="64"/>
      <c r="E163" s="64"/>
      <c r="F163" s="64"/>
      <c r="G163" s="38"/>
      <c r="H163" s="32"/>
      <c r="I163" s="33"/>
      <c r="J163" s="32"/>
      <c r="K163" s="33"/>
      <c r="L163" s="32"/>
      <c r="M163" s="33"/>
    </row>
    <row r="164" spans="1:13" s="27" customFormat="1" ht="20.100000000000001" customHeight="1" x14ac:dyDescent="0.25">
      <c r="A164" s="11" t="s">
        <v>246</v>
      </c>
      <c r="B164" s="43" t="s">
        <v>245</v>
      </c>
      <c r="C164" s="43"/>
      <c r="D164" s="43"/>
      <c r="E164" s="43"/>
      <c r="F164" s="43"/>
      <c r="G164" s="38"/>
      <c r="H164" s="13">
        <v>1.05</v>
      </c>
      <c r="I164" s="14">
        <f>G164*H164</f>
        <v>0</v>
      </c>
      <c r="J164" s="13">
        <f>H164-H164*25%</f>
        <v>0.78750000000000009</v>
      </c>
      <c r="K164" s="14">
        <f t="shared" ref="K164" si="86">G164*J164</f>
        <v>0</v>
      </c>
      <c r="L164" s="13">
        <f>H164-H164*10%</f>
        <v>0.94500000000000006</v>
      </c>
      <c r="M164" s="14">
        <f t="shared" ref="M164" si="87">G164*L164</f>
        <v>0</v>
      </c>
    </row>
    <row r="165" spans="1:13" s="27" customFormat="1" ht="20.100000000000001" customHeight="1" x14ac:dyDescent="0.25">
      <c r="A165" s="11"/>
      <c r="B165" s="43"/>
      <c r="C165" s="43"/>
      <c r="D165" s="43"/>
      <c r="E165" s="43"/>
      <c r="F165" s="43"/>
      <c r="G165" s="38"/>
      <c r="H165" s="13"/>
      <c r="I165" s="14"/>
      <c r="J165" s="13"/>
      <c r="K165" s="14"/>
      <c r="L165" s="13"/>
      <c r="M165" s="14"/>
    </row>
    <row r="166" spans="1:13" s="27" customFormat="1" ht="20.100000000000001" customHeight="1" x14ac:dyDescent="0.25">
      <c r="A166" s="11" t="s">
        <v>248</v>
      </c>
      <c r="B166" s="43" t="s">
        <v>247</v>
      </c>
      <c r="C166" s="43"/>
      <c r="D166" s="43"/>
      <c r="E166" s="43"/>
      <c r="F166" s="43"/>
      <c r="G166" s="38"/>
      <c r="H166" s="13">
        <v>0.85</v>
      </c>
      <c r="I166" s="14">
        <f t="shared" ref="I166:I171" si="88">G166*H166</f>
        <v>0</v>
      </c>
      <c r="J166" s="13">
        <f t="shared" ref="J166:J171" si="89">H166-H166*25%</f>
        <v>0.63749999999999996</v>
      </c>
      <c r="K166" s="14">
        <f t="shared" ref="K166:K171" si="90">G166*J166</f>
        <v>0</v>
      </c>
      <c r="L166" s="13">
        <f>H166-H166*10%</f>
        <v>0.76500000000000001</v>
      </c>
      <c r="M166" s="14">
        <f t="shared" ref="M166:M171" si="91">G166*L166</f>
        <v>0</v>
      </c>
    </row>
    <row r="167" spans="1:13" s="27" customFormat="1" ht="20.100000000000001" customHeight="1" x14ac:dyDescent="0.25">
      <c r="A167" s="11" t="s">
        <v>250</v>
      </c>
      <c r="B167" s="43" t="s">
        <v>249</v>
      </c>
      <c r="C167" s="43"/>
      <c r="D167" s="43"/>
      <c r="E167" s="43"/>
      <c r="F167" s="43"/>
      <c r="G167" s="38"/>
      <c r="H167" s="13">
        <v>0.85</v>
      </c>
      <c r="I167" s="14">
        <f t="shared" si="88"/>
        <v>0</v>
      </c>
      <c r="J167" s="13">
        <f t="shared" si="89"/>
        <v>0.63749999999999996</v>
      </c>
      <c r="K167" s="14">
        <f t="shared" si="90"/>
        <v>0</v>
      </c>
      <c r="L167" s="13">
        <f>H167-H167*10%</f>
        <v>0.76500000000000001</v>
      </c>
      <c r="M167" s="14">
        <f t="shared" si="91"/>
        <v>0</v>
      </c>
    </row>
    <row r="168" spans="1:13" s="27" customFormat="1" ht="20.100000000000001" customHeight="1" x14ac:dyDescent="0.25">
      <c r="A168" s="11" t="s">
        <v>252</v>
      </c>
      <c r="B168" s="43" t="s">
        <v>251</v>
      </c>
      <c r="C168" s="43"/>
      <c r="D168" s="43"/>
      <c r="E168" s="43"/>
      <c r="F168" s="43"/>
      <c r="G168" s="38"/>
      <c r="H168" s="13">
        <v>0.85</v>
      </c>
      <c r="I168" s="14">
        <f t="shared" si="88"/>
        <v>0</v>
      </c>
      <c r="J168" s="13">
        <f t="shared" si="89"/>
        <v>0.63749999999999996</v>
      </c>
      <c r="K168" s="14">
        <f t="shared" si="90"/>
        <v>0</v>
      </c>
      <c r="L168" s="13">
        <f>H168-H168*10%</f>
        <v>0.76500000000000001</v>
      </c>
      <c r="M168" s="14">
        <f t="shared" si="91"/>
        <v>0</v>
      </c>
    </row>
    <row r="169" spans="1:13" s="27" customFormat="1" ht="20.100000000000001" customHeight="1" x14ac:dyDescent="0.25">
      <c r="A169" s="11" t="s">
        <v>254</v>
      </c>
      <c r="B169" s="43" t="s">
        <v>253</v>
      </c>
      <c r="C169" s="43"/>
      <c r="D169" s="43"/>
      <c r="E169" s="43"/>
      <c r="F169" s="43"/>
      <c r="G169" s="38"/>
      <c r="H169" s="13">
        <v>0.85</v>
      </c>
      <c r="I169" s="14">
        <f t="shared" si="88"/>
        <v>0</v>
      </c>
      <c r="J169" s="13">
        <f t="shared" si="89"/>
        <v>0.63749999999999996</v>
      </c>
      <c r="K169" s="14">
        <f t="shared" si="90"/>
        <v>0</v>
      </c>
      <c r="L169" s="13">
        <f>H169-H169*10%</f>
        <v>0.76500000000000001</v>
      </c>
      <c r="M169" s="14">
        <f t="shared" si="91"/>
        <v>0</v>
      </c>
    </row>
    <row r="170" spans="1:13" s="27" customFormat="1" ht="20.100000000000001" customHeight="1" x14ac:dyDescent="0.25">
      <c r="A170" s="11" t="s">
        <v>256</v>
      </c>
      <c r="B170" s="43" t="s">
        <v>257</v>
      </c>
      <c r="C170" s="43"/>
      <c r="D170" s="43"/>
      <c r="E170" s="43"/>
      <c r="F170" s="43"/>
      <c r="G170" s="38"/>
      <c r="H170" s="13">
        <v>0.85</v>
      </c>
      <c r="I170" s="14">
        <f t="shared" ref="I170" si="92">G170*H170</f>
        <v>0</v>
      </c>
      <c r="J170" s="13">
        <f t="shared" ref="J170" si="93">H170-H170*25%</f>
        <v>0.63749999999999996</v>
      </c>
      <c r="K170" s="14">
        <f t="shared" ref="K170" si="94">G170*J170</f>
        <v>0</v>
      </c>
      <c r="L170" s="13">
        <f>H170-H170*10%</f>
        <v>0.76500000000000001</v>
      </c>
      <c r="M170" s="14">
        <f t="shared" ref="M170" si="95">G170*L170</f>
        <v>0</v>
      </c>
    </row>
    <row r="171" spans="1:13" s="27" customFormat="1" ht="20.100000000000001" customHeight="1" x14ac:dyDescent="0.25">
      <c r="A171" s="11">
        <v>42571</v>
      </c>
      <c r="B171" s="43" t="s">
        <v>255</v>
      </c>
      <c r="C171" s="43"/>
      <c r="D171" s="43"/>
      <c r="E171" s="43"/>
      <c r="F171" s="43"/>
      <c r="G171" s="38"/>
      <c r="H171" s="13">
        <v>0.85</v>
      </c>
      <c r="I171" s="14">
        <f t="shared" si="88"/>
        <v>0</v>
      </c>
      <c r="J171" s="13">
        <f t="shared" si="89"/>
        <v>0.63749999999999996</v>
      </c>
      <c r="K171" s="14">
        <f t="shared" si="90"/>
        <v>0</v>
      </c>
      <c r="L171" s="13">
        <f>H171-H171*10%</f>
        <v>0.76500000000000001</v>
      </c>
      <c r="M171" s="14">
        <f t="shared" si="91"/>
        <v>0</v>
      </c>
    </row>
    <row r="172" spans="1:13" s="27" customFormat="1" ht="20.100000000000001" customHeight="1" x14ac:dyDescent="0.25">
      <c r="A172" s="11"/>
      <c r="B172" s="43"/>
      <c r="C172" s="43"/>
      <c r="D172" s="43"/>
      <c r="E172" s="43"/>
      <c r="F172" s="43"/>
      <c r="G172" s="38"/>
      <c r="H172" s="13"/>
      <c r="I172" s="14"/>
      <c r="J172" s="13"/>
      <c r="K172" s="14"/>
      <c r="L172" s="13"/>
      <c r="M172" s="14"/>
    </row>
    <row r="173" spans="1:13" ht="18" customHeight="1" x14ac:dyDescent="0.25">
      <c r="A173" s="11"/>
      <c r="B173" s="47" t="s">
        <v>158</v>
      </c>
      <c r="C173" s="47"/>
      <c r="D173" s="47"/>
      <c r="E173" s="47"/>
      <c r="F173" s="47"/>
      <c r="G173" s="38"/>
      <c r="H173" s="13"/>
      <c r="I173" s="14"/>
      <c r="J173" s="13"/>
      <c r="K173" s="14"/>
      <c r="L173" s="13"/>
      <c r="M173" s="14"/>
    </row>
    <row r="174" spans="1:13" ht="18" customHeight="1" x14ac:dyDescent="0.25">
      <c r="A174" s="11"/>
      <c r="B174" s="43"/>
      <c r="C174" s="43"/>
      <c r="D174" s="43"/>
      <c r="E174" s="43"/>
      <c r="F174" s="43"/>
      <c r="G174" s="38"/>
      <c r="H174" s="13"/>
      <c r="I174" s="14"/>
      <c r="J174" s="13"/>
      <c r="K174" s="14"/>
      <c r="L174" s="13"/>
      <c r="M174" s="14"/>
    </row>
    <row r="175" spans="1:13" s="28" customFormat="1" ht="20.100000000000001" customHeight="1" x14ac:dyDescent="0.25">
      <c r="A175" s="11" t="s">
        <v>159</v>
      </c>
      <c r="B175" s="43" t="s">
        <v>160</v>
      </c>
      <c r="C175" s="43"/>
      <c r="D175" s="43"/>
      <c r="E175" s="43"/>
      <c r="F175" s="43"/>
      <c r="G175" s="38"/>
      <c r="H175" s="13">
        <v>3.1</v>
      </c>
      <c r="I175" s="14">
        <f t="shared" ref="I175" si="96">G175*H175</f>
        <v>0</v>
      </c>
      <c r="J175" s="13">
        <f>H175-H175*25%</f>
        <v>2.3250000000000002</v>
      </c>
      <c r="K175" s="14">
        <f t="shared" ref="K175" si="97">G175*J175</f>
        <v>0</v>
      </c>
      <c r="L175" s="13">
        <f>H175-H175*10%</f>
        <v>2.79</v>
      </c>
      <c r="M175" s="14">
        <f t="shared" ref="M175" si="98">G175*L175</f>
        <v>0</v>
      </c>
    </row>
    <row r="176" spans="1:13" s="28" customFormat="1" ht="20.100000000000001" customHeight="1" x14ac:dyDescent="0.25">
      <c r="A176" s="16" t="s">
        <v>161</v>
      </c>
      <c r="B176" s="48" t="s">
        <v>162</v>
      </c>
      <c r="C176" s="65"/>
      <c r="D176" s="65"/>
      <c r="E176" s="65"/>
      <c r="F176" s="66"/>
      <c r="G176" s="38"/>
      <c r="H176" s="13">
        <v>2.1</v>
      </c>
      <c r="I176" s="14">
        <f t="shared" ref="I176:I181" si="99">G176*H176</f>
        <v>0</v>
      </c>
      <c r="J176" s="13">
        <f t="shared" ref="J176" si="100">H176-H176*25%</f>
        <v>1.5750000000000002</v>
      </c>
      <c r="K176" s="14">
        <f t="shared" ref="K176:K181" si="101">G176*J176</f>
        <v>0</v>
      </c>
      <c r="L176" s="13">
        <f>H176-H176*10%</f>
        <v>1.8900000000000001</v>
      </c>
      <c r="M176" s="14">
        <f t="shared" ref="M176:M181" si="102">G176*L176</f>
        <v>0</v>
      </c>
    </row>
    <row r="177" spans="1:13" s="27" customFormat="1" ht="20.100000000000001" customHeight="1" x14ac:dyDescent="0.25">
      <c r="A177" s="11"/>
      <c r="B177" s="43"/>
      <c r="C177" s="43"/>
      <c r="D177" s="43"/>
      <c r="E177" s="43"/>
      <c r="F177" s="43"/>
      <c r="G177" s="38"/>
      <c r="H177" s="13"/>
      <c r="I177" s="14"/>
      <c r="J177" s="13"/>
      <c r="K177" s="14"/>
      <c r="L177" s="13"/>
      <c r="M177" s="14"/>
    </row>
    <row r="178" spans="1:13" s="27" customFormat="1" ht="20.100000000000001" customHeight="1" x14ac:dyDescent="0.25">
      <c r="A178" s="11">
        <v>1000799</v>
      </c>
      <c r="B178" s="43" t="s">
        <v>303</v>
      </c>
      <c r="C178" s="43"/>
      <c r="D178" s="43"/>
      <c r="E178" s="43"/>
      <c r="F178" s="43"/>
      <c r="G178" s="38"/>
      <c r="H178" s="13">
        <v>0.95</v>
      </c>
      <c r="I178" s="14">
        <f t="shared" si="99"/>
        <v>0</v>
      </c>
      <c r="J178" s="13">
        <f>H178-H178*25%</f>
        <v>0.71249999999999991</v>
      </c>
      <c r="K178" s="14">
        <f t="shared" si="101"/>
        <v>0</v>
      </c>
      <c r="L178" s="13">
        <f>H178-H178*10%</f>
        <v>0.85499999999999998</v>
      </c>
      <c r="M178" s="14">
        <f t="shared" si="102"/>
        <v>0</v>
      </c>
    </row>
    <row r="179" spans="1:13" s="27" customFormat="1" ht="20.100000000000001" customHeight="1" x14ac:dyDescent="0.25">
      <c r="A179" s="11">
        <v>1000800</v>
      </c>
      <c r="B179" s="43" t="s">
        <v>304</v>
      </c>
      <c r="C179" s="43"/>
      <c r="D179" s="43"/>
      <c r="E179" s="43"/>
      <c r="F179" s="43"/>
      <c r="G179" s="38"/>
      <c r="H179" s="13">
        <v>1.65</v>
      </c>
      <c r="I179" s="14">
        <f t="shared" si="99"/>
        <v>0</v>
      </c>
      <c r="J179" s="13">
        <f>H179-H179*25%</f>
        <v>1.2374999999999998</v>
      </c>
      <c r="K179" s="14">
        <f t="shared" si="101"/>
        <v>0</v>
      </c>
      <c r="L179" s="13">
        <f>H179-H179*10%</f>
        <v>1.4849999999999999</v>
      </c>
      <c r="M179" s="14">
        <f t="shared" si="102"/>
        <v>0</v>
      </c>
    </row>
    <row r="180" spans="1:13" s="27" customFormat="1" ht="20.100000000000001" customHeight="1" x14ac:dyDescent="0.25">
      <c r="A180" s="11">
        <v>1000795</v>
      </c>
      <c r="B180" s="43" t="s">
        <v>305</v>
      </c>
      <c r="C180" s="43"/>
      <c r="D180" s="43"/>
      <c r="E180" s="43"/>
      <c r="F180" s="43"/>
      <c r="G180" s="38"/>
      <c r="H180" s="13">
        <v>1.3</v>
      </c>
      <c r="I180" s="14">
        <f t="shared" si="99"/>
        <v>0</v>
      </c>
      <c r="J180" s="13">
        <f>H180-H180*25%</f>
        <v>0.97500000000000009</v>
      </c>
      <c r="K180" s="14">
        <f t="shared" si="101"/>
        <v>0</v>
      </c>
      <c r="L180" s="13">
        <f>H180-H180*10%</f>
        <v>1.17</v>
      </c>
      <c r="M180" s="14">
        <f t="shared" si="102"/>
        <v>0</v>
      </c>
    </row>
    <row r="181" spans="1:13" s="27" customFormat="1" ht="20.100000000000001" customHeight="1" x14ac:dyDescent="0.25">
      <c r="A181" s="11">
        <v>1000796</v>
      </c>
      <c r="B181" s="43" t="s">
        <v>306</v>
      </c>
      <c r="C181" s="43"/>
      <c r="D181" s="43"/>
      <c r="E181" s="43"/>
      <c r="F181" s="43"/>
      <c r="G181" s="38"/>
      <c r="H181" s="13">
        <v>2.35</v>
      </c>
      <c r="I181" s="14">
        <f t="shared" si="99"/>
        <v>0</v>
      </c>
      <c r="J181" s="13">
        <f>H181-H181*25%</f>
        <v>1.7625000000000002</v>
      </c>
      <c r="K181" s="14">
        <f t="shared" si="101"/>
        <v>0</v>
      </c>
      <c r="L181" s="13">
        <f>H181-H181*10%</f>
        <v>2.1150000000000002</v>
      </c>
      <c r="M181" s="14">
        <f t="shared" si="102"/>
        <v>0</v>
      </c>
    </row>
    <row r="182" spans="1:13" s="27" customFormat="1" ht="20.100000000000001" customHeight="1" x14ac:dyDescent="0.25">
      <c r="A182" s="11"/>
      <c r="B182" s="43"/>
      <c r="C182" s="43"/>
      <c r="D182" s="43"/>
      <c r="E182" s="43"/>
      <c r="F182" s="43"/>
      <c r="G182" s="38"/>
      <c r="H182" s="13"/>
      <c r="I182" s="14"/>
      <c r="J182" s="13"/>
      <c r="K182" s="14"/>
      <c r="L182" s="13"/>
      <c r="M182" s="14"/>
    </row>
    <row r="183" spans="1:13" s="27" customFormat="1" ht="20.100000000000001" customHeight="1" x14ac:dyDescent="0.25">
      <c r="A183" s="11">
        <v>39432</v>
      </c>
      <c r="B183" s="43" t="s">
        <v>166</v>
      </c>
      <c r="C183" s="43"/>
      <c r="D183" s="43"/>
      <c r="E183" s="43"/>
      <c r="F183" s="43"/>
      <c r="G183" s="38"/>
      <c r="H183" s="13">
        <v>1.25</v>
      </c>
      <c r="I183" s="14">
        <f t="shared" ref="I183" si="103">G183*H183</f>
        <v>0</v>
      </c>
      <c r="J183" s="13">
        <f t="shared" ref="J183:J184" si="104">H183-H183*25%</f>
        <v>0.9375</v>
      </c>
      <c r="K183" s="14">
        <f t="shared" ref="K183" si="105">G183*J183</f>
        <v>0</v>
      </c>
      <c r="L183" s="13">
        <f>H183-H183*10%</f>
        <v>1.125</v>
      </c>
      <c r="M183" s="14">
        <f t="shared" ref="M183" si="106">G183*L183</f>
        <v>0</v>
      </c>
    </row>
    <row r="184" spans="1:13" s="27" customFormat="1" ht="20.100000000000001" customHeight="1" x14ac:dyDescent="0.25">
      <c r="A184" s="11">
        <v>1001065</v>
      </c>
      <c r="B184" s="43" t="s">
        <v>167</v>
      </c>
      <c r="C184" s="43"/>
      <c r="D184" s="43"/>
      <c r="E184" s="43"/>
      <c r="F184" s="43"/>
      <c r="G184" s="38"/>
      <c r="H184" s="13">
        <v>2</v>
      </c>
      <c r="I184" s="14">
        <f t="shared" ref="I184" si="107">G184*H184</f>
        <v>0</v>
      </c>
      <c r="J184" s="13">
        <f t="shared" si="104"/>
        <v>1.5</v>
      </c>
      <c r="K184" s="14">
        <f t="shared" ref="K184" si="108">G184*J184</f>
        <v>0</v>
      </c>
      <c r="L184" s="13">
        <f>H184-H184*10%</f>
        <v>1.8</v>
      </c>
      <c r="M184" s="14">
        <f t="shared" ref="M184" si="109">G184*L184</f>
        <v>0</v>
      </c>
    </row>
    <row r="185" spans="1:13" s="27" customFormat="1" ht="20.100000000000001" customHeight="1" x14ac:dyDescent="0.25">
      <c r="A185" s="11"/>
      <c r="B185" s="43"/>
      <c r="C185" s="43"/>
      <c r="D185" s="43"/>
      <c r="E185" s="43"/>
      <c r="F185" s="43"/>
      <c r="G185" s="38"/>
      <c r="H185" s="13"/>
      <c r="I185" s="14"/>
      <c r="J185" s="13"/>
      <c r="K185" s="14"/>
      <c r="L185" s="13"/>
      <c r="M185" s="14"/>
    </row>
    <row r="186" spans="1:13" s="27" customFormat="1" ht="20.100000000000001" customHeight="1" x14ac:dyDescent="0.25">
      <c r="A186" s="11" t="s">
        <v>163</v>
      </c>
      <c r="B186" s="43" t="s">
        <v>164</v>
      </c>
      <c r="C186" s="43"/>
      <c r="D186" s="43"/>
      <c r="E186" s="43"/>
      <c r="F186" s="43"/>
      <c r="G186" s="38"/>
      <c r="H186" s="13">
        <v>8.5</v>
      </c>
      <c r="I186" s="14">
        <f t="shared" ref="I186:I191" si="110">G186*H186</f>
        <v>0</v>
      </c>
      <c r="J186" s="13">
        <f>H186-H186*25%</f>
        <v>6.375</v>
      </c>
      <c r="K186" s="14">
        <f t="shared" ref="K186:K191" si="111">G186*J186</f>
        <v>0</v>
      </c>
      <c r="L186" s="13">
        <f>H186-H186*10%</f>
        <v>7.65</v>
      </c>
      <c r="M186" s="14">
        <f t="shared" ref="M186:M191" si="112">G186*L186</f>
        <v>0</v>
      </c>
    </row>
    <row r="187" spans="1:13" s="27" customFormat="1" ht="20.100000000000001" customHeight="1" x14ac:dyDescent="0.25">
      <c r="A187" s="11"/>
      <c r="B187" s="43"/>
      <c r="C187" s="43"/>
      <c r="D187" s="43"/>
      <c r="E187" s="43"/>
      <c r="F187" s="43"/>
      <c r="G187" s="38"/>
      <c r="H187" s="13"/>
      <c r="I187" s="14"/>
      <c r="J187" s="13"/>
      <c r="K187" s="14"/>
      <c r="L187" s="13"/>
      <c r="M187" s="14"/>
    </row>
    <row r="188" spans="1:13" s="27" customFormat="1" ht="20.100000000000001" customHeight="1" x14ac:dyDescent="0.25">
      <c r="A188" s="11">
        <v>4001149</v>
      </c>
      <c r="B188" s="43" t="s">
        <v>307</v>
      </c>
      <c r="C188" s="43"/>
      <c r="D188" s="43"/>
      <c r="E188" s="43"/>
      <c r="F188" s="43"/>
      <c r="G188" s="38"/>
      <c r="H188" s="13">
        <v>2.75</v>
      </c>
      <c r="I188" s="14">
        <f t="shared" si="110"/>
        <v>0</v>
      </c>
      <c r="J188" s="13">
        <f>H188-H188*25%</f>
        <v>2.0625</v>
      </c>
      <c r="K188" s="14">
        <f t="shared" si="111"/>
        <v>0</v>
      </c>
      <c r="L188" s="13">
        <f>H188-H188*10%</f>
        <v>2.4750000000000001</v>
      </c>
      <c r="M188" s="14">
        <f t="shared" si="112"/>
        <v>0</v>
      </c>
    </row>
    <row r="189" spans="1:13" s="27" customFormat="1" ht="20.100000000000001" customHeight="1" x14ac:dyDescent="0.25">
      <c r="A189" s="11">
        <v>4001150</v>
      </c>
      <c r="B189" s="43" t="s">
        <v>308</v>
      </c>
      <c r="C189" s="43"/>
      <c r="D189" s="43"/>
      <c r="E189" s="43"/>
      <c r="F189" s="43"/>
      <c r="G189" s="38"/>
      <c r="H189" s="13">
        <v>3.2</v>
      </c>
      <c r="I189" s="14">
        <f t="shared" si="110"/>
        <v>0</v>
      </c>
      <c r="J189" s="13">
        <f>H189-H189*25%</f>
        <v>2.4000000000000004</v>
      </c>
      <c r="K189" s="14">
        <f t="shared" si="111"/>
        <v>0</v>
      </c>
      <c r="L189" s="13">
        <f>H189-H189*10%</f>
        <v>2.88</v>
      </c>
      <c r="M189" s="14">
        <f t="shared" si="112"/>
        <v>0</v>
      </c>
    </row>
    <row r="190" spans="1:13" s="27" customFormat="1" ht="20.100000000000001" customHeight="1" x14ac:dyDescent="0.25">
      <c r="A190" s="11">
        <v>4001151</v>
      </c>
      <c r="B190" s="43" t="s">
        <v>309</v>
      </c>
      <c r="C190" s="43"/>
      <c r="D190" s="43"/>
      <c r="E190" s="43"/>
      <c r="F190" s="43"/>
      <c r="G190" s="38"/>
      <c r="H190" s="13">
        <v>4.1500000000000004</v>
      </c>
      <c r="I190" s="14">
        <f t="shared" si="110"/>
        <v>0</v>
      </c>
      <c r="J190" s="13">
        <f>H190-H190*25%</f>
        <v>3.1125000000000003</v>
      </c>
      <c r="K190" s="14">
        <f t="shared" si="111"/>
        <v>0</v>
      </c>
      <c r="L190" s="13">
        <f>H190-H190*10%</f>
        <v>3.7350000000000003</v>
      </c>
      <c r="M190" s="14">
        <f t="shared" si="112"/>
        <v>0</v>
      </c>
    </row>
    <row r="191" spans="1:13" s="27" customFormat="1" ht="20.100000000000001" customHeight="1" x14ac:dyDescent="0.25">
      <c r="A191" s="11">
        <v>4001152</v>
      </c>
      <c r="B191" s="43" t="s">
        <v>310</v>
      </c>
      <c r="C191" s="43"/>
      <c r="D191" s="43"/>
      <c r="E191" s="43"/>
      <c r="F191" s="43"/>
      <c r="G191" s="38"/>
      <c r="H191" s="13">
        <v>4.9000000000000004</v>
      </c>
      <c r="I191" s="14">
        <f t="shared" si="110"/>
        <v>0</v>
      </c>
      <c r="J191" s="13">
        <f t="shared" ref="J191:J192" si="113">H191-H191*25%</f>
        <v>3.6750000000000003</v>
      </c>
      <c r="K191" s="14">
        <f t="shared" si="111"/>
        <v>0</v>
      </c>
      <c r="L191" s="13">
        <f>H191-H191*10%</f>
        <v>4.41</v>
      </c>
      <c r="M191" s="14">
        <f t="shared" si="112"/>
        <v>0</v>
      </c>
    </row>
    <row r="192" spans="1:13" s="27" customFormat="1" ht="20.100000000000001" customHeight="1" x14ac:dyDescent="0.25">
      <c r="A192" s="11" t="s">
        <v>165</v>
      </c>
      <c r="B192" s="43" t="s">
        <v>311</v>
      </c>
      <c r="C192" s="43"/>
      <c r="D192" s="43"/>
      <c r="E192" s="43"/>
      <c r="F192" s="43"/>
      <c r="G192" s="38"/>
      <c r="H192" s="13">
        <v>8</v>
      </c>
      <c r="I192" s="14">
        <f t="shared" ref="I192" si="114">G192*H192</f>
        <v>0</v>
      </c>
      <c r="J192" s="13">
        <f t="shared" si="113"/>
        <v>6</v>
      </c>
      <c r="K192" s="14">
        <f t="shared" ref="K192" si="115">G192*J192</f>
        <v>0</v>
      </c>
      <c r="L192" s="13">
        <f>H192-H192*10%</f>
        <v>7.2</v>
      </c>
      <c r="M192" s="14">
        <f t="shared" ref="M192" si="116">G192*L192</f>
        <v>0</v>
      </c>
    </row>
    <row r="193" spans="1:13" s="27" customFormat="1" ht="20.100000000000001" customHeight="1" x14ac:dyDescent="0.25">
      <c r="A193" s="11"/>
      <c r="B193" s="43"/>
      <c r="C193" s="43"/>
      <c r="D193" s="43"/>
      <c r="E193" s="43"/>
      <c r="F193" s="43"/>
      <c r="G193" s="38"/>
      <c r="H193" s="13"/>
      <c r="I193" s="14"/>
      <c r="J193" s="13"/>
      <c r="K193" s="14"/>
      <c r="L193" s="13"/>
      <c r="M193" s="14"/>
    </row>
    <row r="194" spans="1:13" s="27" customFormat="1" ht="20.100000000000001" customHeight="1" x14ac:dyDescent="0.25">
      <c r="A194" s="11">
        <v>4001140</v>
      </c>
      <c r="B194" s="43" t="s">
        <v>168</v>
      </c>
      <c r="C194" s="43"/>
      <c r="D194" s="43"/>
      <c r="E194" s="43"/>
      <c r="F194" s="43"/>
      <c r="G194" s="38"/>
      <c r="H194" s="13">
        <v>5.5</v>
      </c>
      <c r="I194" s="14">
        <f t="shared" ref="I194" si="117">G194*H194</f>
        <v>0</v>
      </c>
      <c r="J194" s="13">
        <f>H194-H194*25%</f>
        <v>4.125</v>
      </c>
      <c r="K194" s="14">
        <f t="shared" ref="K194" si="118">G194*J194</f>
        <v>0</v>
      </c>
      <c r="L194" s="13">
        <f>H194-H194*10%</f>
        <v>4.95</v>
      </c>
      <c r="M194" s="14">
        <f t="shared" ref="M194" si="119">G194*L194</f>
        <v>0</v>
      </c>
    </row>
    <row r="195" spans="1:13" ht="18" customHeight="1" x14ac:dyDescent="0.25">
      <c r="A195" s="11"/>
      <c r="B195" s="43"/>
      <c r="C195" s="43"/>
      <c r="D195" s="43"/>
      <c r="E195" s="43"/>
      <c r="F195" s="43"/>
      <c r="G195" s="38"/>
      <c r="H195" s="13"/>
      <c r="I195" s="14"/>
      <c r="J195" s="13"/>
      <c r="K195" s="14"/>
      <c r="L195" s="13"/>
      <c r="M195" s="14"/>
    </row>
    <row r="196" spans="1:13" ht="18" customHeight="1" x14ac:dyDescent="0.25">
      <c r="A196" s="11"/>
      <c r="B196" s="47" t="s">
        <v>169</v>
      </c>
      <c r="C196" s="47"/>
      <c r="D196" s="47"/>
      <c r="E196" s="47"/>
      <c r="F196" s="47"/>
      <c r="G196" s="38"/>
      <c r="H196" s="13"/>
      <c r="I196" s="14"/>
      <c r="J196" s="13"/>
      <c r="K196" s="14"/>
      <c r="L196" s="13"/>
      <c r="M196" s="14"/>
    </row>
    <row r="197" spans="1:13" ht="18" customHeight="1" x14ac:dyDescent="0.25">
      <c r="A197" s="11"/>
      <c r="B197" s="43"/>
      <c r="C197" s="43"/>
      <c r="D197" s="43"/>
      <c r="E197" s="43"/>
      <c r="F197" s="43"/>
      <c r="G197" s="38"/>
      <c r="H197" s="13"/>
      <c r="I197" s="14"/>
      <c r="J197" s="13"/>
      <c r="K197" s="14"/>
      <c r="L197" s="13"/>
      <c r="M197" s="14"/>
    </row>
    <row r="198" spans="1:13" s="27" customFormat="1" ht="20.100000000000001" customHeight="1" x14ac:dyDescent="0.25">
      <c r="A198" s="11">
        <v>20594</v>
      </c>
      <c r="B198" s="43" t="s">
        <v>274</v>
      </c>
      <c r="C198" s="43"/>
      <c r="D198" s="43"/>
      <c r="E198" s="43"/>
      <c r="F198" s="43"/>
      <c r="G198" s="38"/>
      <c r="H198" s="13">
        <v>2.95</v>
      </c>
      <c r="I198" s="14">
        <f t="shared" ref="I198:I201" si="120">G198*H198</f>
        <v>0</v>
      </c>
      <c r="J198" s="13">
        <f t="shared" ref="J198:J201" si="121">H198-H198*25%</f>
        <v>2.2125000000000004</v>
      </c>
      <c r="K198" s="14">
        <f t="shared" ref="K198:K201" si="122">G198*J198</f>
        <v>0</v>
      </c>
      <c r="L198" s="13">
        <f>H198-H198*10%</f>
        <v>2.6550000000000002</v>
      </c>
      <c r="M198" s="14">
        <f t="shared" ref="M198:M201" si="123">G198*L198</f>
        <v>0</v>
      </c>
    </row>
    <row r="199" spans="1:13" s="27" customFormat="1" ht="20.100000000000001" customHeight="1" x14ac:dyDescent="0.25">
      <c r="A199" s="11">
        <v>20596</v>
      </c>
      <c r="B199" s="43" t="s">
        <v>275</v>
      </c>
      <c r="C199" s="43"/>
      <c r="D199" s="43"/>
      <c r="E199" s="43"/>
      <c r="F199" s="43"/>
      <c r="G199" s="38"/>
      <c r="H199" s="13">
        <v>2.95</v>
      </c>
      <c r="I199" s="14">
        <f t="shared" si="120"/>
        <v>0</v>
      </c>
      <c r="J199" s="13">
        <f t="shared" si="121"/>
        <v>2.2125000000000004</v>
      </c>
      <c r="K199" s="14">
        <f t="shared" si="122"/>
        <v>0</v>
      </c>
      <c r="L199" s="13">
        <f>H199-H199*10%</f>
        <v>2.6550000000000002</v>
      </c>
      <c r="M199" s="14">
        <f t="shared" si="123"/>
        <v>0</v>
      </c>
    </row>
    <row r="200" spans="1:13" s="27" customFormat="1" ht="20.100000000000001" customHeight="1" x14ac:dyDescent="0.25">
      <c r="A200" s="11">
        <v>20597</v>
      </c>
      <c r="B200" s="43" t="s">
        <v>276</v>
      </c>
      <c r="C200" s="43"/>
      <c r="D200" s="43"/>
      <c r="E200" s="43"/>
      <c r="F200" s="43"/>
      <c r="G200" s="38"/>
      <c r="H200" s="13">
        <v>2.95</v>
      </c>
      <c r="I200" s="14">
        <f t="shared" si="120"/>
        <v>0</v>
      </c>
      <c r="J200" s="13">
        <f t="shared" si="121"/>
        <v>2.2125000000000004</v>
      </c>
      <c r="K200" s="14">
        <f t="shared" si="122"/>
        <v>0</v>
      </c>
      <c r="L200" s="13">
        <f>H150-H150*10%</f>
        <v>1.575</v>
      </c>
      <c r="M200" s="14">
        <f t="shared" si="123"/>
        <v>0</v>
      </c>
    </row>
    <row r="201" spans="1:13" s="27" customFormat="1" ht="20.100000000000001" customHeight="1" x14ac:dyDescent="0.25">
      <c r="A201" s="11">
        <v>20598</v>
      </c>
      <c r="B201" s="43" t="s">
        <v>277</v>
      </c>
      <c r="C201" s="43"/>
      <c r="D201" s="43"/>
      <c r="E201" s="43"/>
      <c r="F201" s="43"/>
      <c r="G201" s="38"/>
      <c r="H201" s="13">
        <v>2.95</v>
      </c>
      <c r="I201" s="14">
        <f t="shared" si="120"/>
        <v>0</v>
      </c>
      <c r="J201" s="13">
        <f t="shared" si="121"/>
        <v>2.2125000000000004</v>
      </c>
      <c r="K201" s="14">
        <f t="shared" si="122"/>
        <v>0</v>
      </c>
      <c r="L201" s="13">
        <f>H151-H151*10%</f>
        <v>1.575</v>
      </c>
      <c r="M201" s="14">
        <f t="shared" si="123"/>
        <v>0</v>
      </c>
    </row>
    <row r="202" spans="1:13" s="31" customFormat="1" ht="18" customHeight="1" x14ac:dyDescent="0.25">
      <c r="A202" s="11"/>
      <c r="B202" s="43"/>
      <c r="C202" s="43"/>
      <c r="D202" s="43"/>
      <c r="E202" s="43"/>
      <c r="F202" s="43"/>
      <c r="G202" s="38"/>
      <c r="H202" s="13"/>
      <c r="I202" s="14"/>
      <c r="J202" s="13"/>
      <c r="K202" s="14"/>
      <c r="L202" s="13"/>
      <c r="M202" s="14"/>
    </row>
    <row r="203" spans="1:13" s="27" customFormat="1" ht="20.100000000000001" customHeight="1" x14ac:dyDescent="0.25">
      <c r="A203" s="11">
        <v>2000401</v>
      </c>
      <c r="B203" s="43" t="s">
        <v>312</v>
      </c>
      <c r="C203" s="43"/>
      <c r="D203" s="43"/>
      <c r="E203" s="43"/>
      <c r="F203" s="43"/>
      <c r="G203" s="38"/>
      <c r="H203" s="13">
        <v>0.35</v>
      </c>
      <c r="I203" s="14">
        <f t="shared" ref="I203:I225" si="124">G203*H203</f>
        <v>0</v>
      </c>
      <c r="J203" s="13">
        <f t="shared" ref="J203:J225" si="125">H203-H203*25%</f>
        <v>0.26249999999999996</v>
      </c>
      <c r="K203" s="14">
        <f t="shared" ref="K203:K225" si="126">G203*J203</f>
        <v>0</v>
      </c>
      <c r="L203" s="13">
        <f>H153-H153*10%</f>
        <v>1.7549999999999999</v>
      </c>
      <c r="M203" s="14">
        <f t="shared" ref="M203:M225" si="127">G203*L203</f>
        <v>0</v>
      </c>
    </row>
    <row r="204" spans="1:13" s="27" customFormat="1" ht="20.100000000000001" customHeight="1" x14ac:dyDescent="0.25">
      <c r="A204" s="11">
        <v>4000814</v>
      </c>
      <c r="B204" s="43" t="s">
        <v>313</v>
      </c>
      <c r="C204" s="43"/>
      <c r="D204" s="43"/>
      <c r="E204" s="43"/>
      <c r="F204" s="43"/>
      <c r="G204" s="38"/>
      <c r="H204" s="13">
        <v>0.35</v>
      </c>
      <c r="I204" s="14">
        <f t="shared" si="124"/>
        <v>0</v>
      </c>
      <c r="J204" s="13">
        <f t="shared" si="125"/>
        <v>0.26249999999999996</v>
      </c>
      <c r="K204" s="14">
        <f t="shared" si="126"/>
        <v>0</v>
      </c>
      <c r="L204" s="13">
        <f>H154-H154*10%</f>
        <v>1.3049999999999999</v>
      </c>
      <c r="M204" s="14">
        <f t="shared" si="127"/>
        <v>0</v>
      </c>
    </row>
    <row r="205" spans="1:13" s="27" customFormat="1" ht="20.100000000000001" customHeight="1" x14ac:dyDescent="0.25">
      <c r="A205" s="11">
        <v>4000815</v>
      </c>
      <c r="B205" s="43" t="s">
        <v>314</v>
      </c>
      <c r="C205" s="43"/>
      <c r="D205" s="43"/>
      <c r="E205" s="43"/>
      <c r="F205" s="43"/>
      <c r="G205" s="38"/>
      <c r="H205" s="13">
        <v>0.35</v>
      </c>
      <c r="I205" s="14">
        <f t="shared" si="124"/>
        <v>0</v>
      </c>
      <c r="J205" s="13">
        <f t="shared" si="125"/>
        <v>0.26249999999999996</v>
      </c>
      <c r="K205" s="14">
        <f t="shared" si="126"/>
        <v>0</v>
      </c>
      <c r="L205" s="13">
        <f>H155-H155*10%</f>
        <v>1.3049999999999999</v>
      </c>
      <c r="M205" s="14">
        <f t="shared" si="127"/>
        <v>0</v>
      </c>
    </row>
    <row r="206" spans="1:13" s="27" customFormat="1" ht="20.100000000000001" customHeight="1" x14ac:dyDescent="0.25">
      <c r="A206" s="11">
        <v>2000403</v>
      </c>
      <c r="B206" s="43" t="s">
        <v>315</v>
      </c>
      <c r="C206" s="43"/>
      <c r="D206" s="43"/>
      <c r="E206" s="43"/>
      <c r="F206" s="43"/>
      <c r="G206" s="38"/>
      <c r="H206" s="13">
        <v>0.35</v>
      </c>
      <c r="I206" s="14">
        <f t="shared" si="124"/>
        <v>0</v>
      </c>
      <c r="J206" s="13">
        <f t="shared" si="125"/>
        <v>0.26249999999999996</v>
      </c>
      <c r="K206" s="14">
        <f t="shared" si="126"/>
        <v>0</v>
      </c>
      <c r="L206" s="13">
        <f>H156-H156*10%</f>
        <v>1.3049999999999999</v>
      </c>
      <c r="M206" s="14">
        <f t="shared" si="127"/>
        <v>0</v>
      </c>
    </row>
    <row r="207" spans="1:13" ht="18" customHeight="1" x14ac:dyDescent="0.25">
      <c r="A207" s="11"/>
      <c r="B207" s="43"/>
      <c r="C207" s="43"/>
      <c r="D207" s="43"/>
      <c r="E207" s="43"/>
      <c r="F207" s="43"/>
      <c r="G207" s="38"/>
      <c r="H207" s="13"/>
      <c r="I207" s="14"/>
      <c r="J207" s="13"/>
      <c r="K207" s="14"/>
      <c r="L207" s="13"/>
      <c r="M207" s="14"/>
    </row>
    <row r="208" spans="1:13" s="27" customFormat="1" ht="20.100000000000001" customHeight="1" x14ac:dyDescent="0.25">
      <c r="A208" s="11">
        <v>4004958</v>
      </c>
      <c r="B208" s="48" t="s">
        <v>175</v>
      </c>
      <c r="C208" s="49"/>
      <c r="D208" s="49"/>
      <c r="E208" s="49"/>
      <c r="F208" s="50"/>
      <c r="G208" s="38"/>
      <c r="H208" s="13">
        <v>3.95</v>
      </c>
      <c r="I208" s="14">
        <f>G208*H208</f>
        <v>0</v>
      </c>
      <c r="J208" s="13">
        <f>H208-H208*25%</f>
        <v>2.9625000000000004</v>
      </c>
      <c r="K208" s="14">
        <f>G208*J208</f>
        <v>0</v>
      </c>
      <c r="L208" s="13">
        <f>H158-H158*10%</f>
        <v>1.3049999999999999</v>
      </c>
      <c r="M208" s="14">
        <f>G208*L208</f>
        <v>0</v>
      </c>
    </row>
    <row r="209" spans="1:13" ht="18" customHeight="1" x14ac:dyDescent="0.25">
      <c r="A209" s="11"/>
      <c r="B209" s="43"/>
      <c r="C209" s="43"/>
      <c r="D209" s="43"/>
      <c r="E209" s="43"/>
      <c r="F209" s="43"/>
      <c r="G209" s="38"/>
      <c r="H209" s="13"/>
      <c r="I209" s="14"/>
      <c r="J209" s="13"/>
      <c r="K209" s="14"/>
      <c r="L209" s="13"/>
      <c r="M209" s="14"/>
    </row>
    <row r="210" spans="1:13" s="27" customFormat="1" ht="20.100000000000001" customHeight="1" x14ac:dyDescent="0.25">
      <c r="A210" s="11">
        <v>571604600</v>
      </c>
      <c r="B210" s="44" t="s">
        <v>279</v>
      </c>
      <c r="C210" s="44"/>
      <c r="D210" s="44"/>
      <c r="E210" s="44"/>
      <c r="F210" s="44"/>
      <c r="G210" s="38"/>
      <c r="H210" s="13">
        <v>1</v>
      </c>
      <c r="I210" s="14">
        <f t="shared" ref="I210" si="128">G210*H210</f>
        <v>0</v>
      </c>
      <c r="J210" s="13">
        <f>H210-H210*25%</f>
        <v>0.75</v>
      </c>
      <c r="K210" s="14">
        <f t="shared" ref="K210" si="129">G210*J210</f>
        <v>0</v>
      </c>
      <c r="L210" s="13">
        <f>H210-H210*10%</f>
        <v>0.9</v>
      </c>
      <c r="M210" s="14">
        <f t="shared" ref="M210" si="130">G210*L210</f>
        <v>0</v>
      </c>
    </row>
    <row r="211" spans="1:13" ht="18" customHeight="1" x14ac:dyDescent="0.25">
      <c r="A211" s="11"/>
      <c r="B211" s="43"/>
      <c r="C211" s="43"/>
      <c r="D211" s="43"/>
      <c r="E211" s="43"/>
      <c r="F211" s="43"/>
      <c r="G211" s="38"/>
      <c r="H211" s="13"/>
      <c r="I211" s="14"/>
      <c r="J211" s="13"/>
      <c r="K211" s="14"/>
      <c r="L211" s="13"/>
      <c r="M211" s="14"/>
    </row>
    <row r="212" spans="1:13" s="27" customFormat="1" ht="20.100000000000001" customHeight="1" x14ac:dyDescent="0.25">
      <c r="A212" s="11">
        <v>4003803</v>
      </c>
      <c r="B212" s="48" t="s">
        <v>17</v>
      </c>
      <c r="C212" s="49"/>
      <c r="D212" s="49"/>
      <c r="E212" s="49"/>
      <c r="F212" s="50"/>
      <c r="G212" s="38"/>
      <c r="H212" s="13">
        <v>4.3</v>
      </c>
      <c r="I212" s="14">
        <f>G212*H212</f>
        <v>0</v>
      </c>
      <c r="J212" s="13">
        <f>H212-H212*25%</f>
        <v>3.2249999999999996</v>
      </c>
      <c r="K212" s="14">
        <f>G212*J212</f>
        <v>0</v>
      </c>
      <c r="L212" s="13">
        <f>H212-H212*10%</f>
        <v>3.8699999999999997</v>
      </c>
      <c r="M212" s="14">
        <f>G212*L212</f>
        <v>0</v>
      </c>
    </row>
    <row r="213" spans="1:13" ht="18" customHeight="1" x14ac:dyDescent="0.25">
      <c r="A213" s="11"/>
      <c r="B213" s="43"/>
      <c r="C213" s="43"/>
      <c r="D213" s="43"/>
      <c r="E213" s="43"/>
      <c r="F213" s="43"/>
      <c r="G213" s="38"/>
      <c r="H213" s="13"/>
      <c r="I213" s="14"/>
      <c r="J213" s="13"/>
      <c r="K213" s="14"/>
      <c r="L213" s="13"/>
      <c r="M213" s="14"/>
    </row>
    <row r="214" spans="1:13" s="27" customFormat="1" ht="20.100000000000001" customHeight="1" x14ac:dyDescent="0.25">
      <c r="A214" s="11">
        <v>2003724</v>
      </c>
      <c r="B214" s="44" t="s">
        <v>34</v>
      </c>
      <c r="C214" s="44"/>
      <c r="D214" s="44"/>
      <c r="E214" s="44"/>
      <c r="F214" s="44"/>
      <c r="G214" s="38"/>
      <c r="H214" s="13">
        <v>0.8</v>
      </c>
      <c r="I214" s="14">
        <f t="shared" si="124"/>
        <v>0</v>
      </c>
      <c r="J214" s="13">
        <f t="shared" si="125"/>
        <v>0.60000000000000009</v>
      </c>
      <c r="K214" s="14">
        <f t="shared" si="126"/>
        <v>0</v>
      </c>
      <c r="L214" s="13">
        <f>H214-H214*10%</f>
        <v>0.72</v>
      </c>
      <c r="M214" s="14">
        <f t="shared" si="127"/>
        <v>0</v>
      </c>
    </row>
    <row r="215" spans="1:13" s="28" customFormat="1" ht="20.100000000000001" customHeight="1" x14ac:dyDescent="0.25">
      <c r="A215" s="16" t="s">
        <v>280</v>
      </c>
      <c r="B215" s="51" t="s">
        <v>171</v>
      </c>
      <c r="C215" s="52"/>
      <c r="D215" s="52"/>
      <c r="E215" s="52"/>
      <c r="F215" s="53"/>
      <c r="G215" s="38"/>
      <c r="H215" s="13">
        <v>7.4</v>
      </c>
      <c r="I215" s="14">
        <f t="shared" ref="I215:I216" si="131">G215*H215</f>
        <v>0</v>
      </c>
      <c r="J215" s="13">
        <f t="shared" ref="J215:J216" si="132">H215-H215*25%</f>
        <v>5.5500000000000007</v>
      </c>
      <c r="K215" s="14">
        <f t="shared" ref="K215:K216" si="133">G215*J215</f>
        <v>0</v>
      </c>
      <c r="L215" s="13">
        <f>H215-H215*10%</f>
        <v>6.66</v>
      </c>
      <c r="M215" s="14">
        <f t="shared" ref="M215:M216" si="134">G215*L215</f>
        <v>0</v>
      </c>
    </row>
    <row r="216" spans="1:13" s="28" customFormat="1" ht="20.100000000000001" customHeight="1" x14ac:dyDescent="0.25">
      <c r="A216" s="16">
        <v>532004200</v>
      </c>
      <c r="B216" s="51" t="s">
        <v>172</v>
      </c>
      <c r="C216" s="52"/>
      <c r="D216" s="52"/>
      <c r="E216" s="52"/>
      <c r="F216" s="53"/>
      <c r="G216" s="38"/>
      <c r="H216" s="13">
        <v>1.1499999999999999</v>
      </c>
      <c r="I216" s="14">
        <f t="shared" si="131"/>
        <v>0</v>
      </c>
      <c r="J216" s="13">
        <f t="shared" si="132"/>
        <v>0.86249999999999993</v>
      </c>
      <c r="K216" s="14">
        <f t="shared" si="133"/>
        <v>0</v>
      </c>
      <c r="L216" s="13">
        <f>H216-H216*10%</f>
        <v>1.0349999999999999</v>
      </c>
      <c r="M216" s="14">
        <f t="shared" si="134"/>
        <v>0</v>
      </c>
    </row>
    <row r="217" spans="1:13" ht="18" customHeight="1" x14ac:dyDescent="0.25">
      <c r="A217" s="11"/>
      <c r="B217" s="43"/>
      <c r="C217" s="43"/>
      <c r="D217" s="43"/>
      <c r="E217" s="43"/>
      <c r="F217" s="43"/>
      <c r="G217" s="38"/>
      <c r="H217" s="13"/>
      <c r="I217" s="14"/>
      <c r="J217" s="13"/>
      <c r="K217" s="14"/>
      <c r="L217" s="13"/>
      <c r="M217" s="14"/>
    </row>
    <row r="218" spans="1:13" s="27" customFormat="1" ht="20.100000000000001" customHeight="1" x14ac:dyDescent="0.25">
      <c r="A218" s="11">
        <v>3400404</v>
      </c>
      <c r="B218" s="43" t="s">
        <v>35</v>
      </c>
      <c r="C218" s="43"/>
      <c r="D218" s="43"/>
      <c r="E218" s="43"/>
      <c r="F218" s="43"/>
      <c r="G218" s="38"/>
      <c r="H218" s="13">
        <v>3.95</v>
      </c>
      <c r="I218" s="14">
        <f t="shared" si="124"/>
        <v>0</v>
      </c>
      <c r="J218" s="13">
        <f t="shared" si="125"/>
        <v>2.9625000000000004</v>
      </c>
      <c r="K218" s="14">
        <f t="shared" si="126"/>
        <v>0</v>
      </c>
      <c r="L218" s="13">
        <f>H218-H218*10%</f>
        <v>3.5550000000000002</v>
      </c>
      <c r="M218" s="14">
        <f t="shared" si="127"/>
        <v>0</v>
      </c>
    </row>
    <row r="219" spans="1:13" ht="18" customHeight="1" x14ac:dyDescent="0.25">
      <c r="A219" s="11"/>
      <c r="B219" s="43"/>
      <c r="C219" s="43"/>
      <c r="D219" s="43"/>
      <c r="E219" s="43"/>
      <c r="F219" s="43"/>
      <c r="G219" s="38"/>
      <c r="H219" s="13"/>
      <c r="I219" s="14"/>
      <c r="J219" s="13"/>
      <c r="K219" s="14"/>
      <c r="L219" s="13"/>
      <c r="M219" s="14"/>
    </row>
    <row r="220" spans="1:13" s="27" customFormat="1" ht="20.100000000000001" customHeight="1" x14ac:dyDescent="0.25">
      <c r="A220" s="11">
        <v>1500700</v>
      </c>
      <c r="B220" s="44" t="s">
        <v>316</v>
      </c>
      <c r="C220" s="44"/>
      <c r="D220" s="44"/>
      <c r="E220" s="44"/>
      <c r="F220" s="44"/>
      <c r="G220" s="38"/>
      <c r="H220" s="13">
        <v>1.25</v>
      </c>
      <c r="I220" s="14">
        <f t="shared" si="124"/>
        <v>0</v>
      </c>
      <c r="J220" s="13">
        <f t="shared" si="125"/>
        <v>0.9375</v>
      </c>
      <c r="K220" s="14">
        <f t="shared" si="126"/>
        <v>0</v>
      </c>
      <c r="L220" s="13">
        <f>H215-H215*10%</f>
        <v>6.66</v>
      </c>
      <c r="M220" s="14">
        <f t="shared" si="127"/>
        <v>0</v>
      </c>
    </row>
    <row r="221" spans="1:13" ht="18" customHeight="1" x14ac:dyDescent="0.25">
      <c r="A221" s="11"/>
      <c r="B221" s="43"/>
      <c r="C221" s="43"/>
      <c r="D221" s="43"/>
      <c r="E221" s="43"/>
      <c r="F221" s="43"/>
      <c r="G221" s="38"/>
      <c r="H221" s="13"/>
      <c r="I221" s="14"/>
      <c r="J221" s="13"/>
      <c r="K221" s="14"/>
      <c r="L221" s="13"/>
      <c r="M221" s="14"/>
    </row>
    <row r="222" spans="1:13" s="27" customFormat="1" ht="20.100000000000001" customHeight="1" x14ac:dyDescent="0.25">
      <c r="A222" s="42" t="s">
        <v>297</v>
      </c>
      <c r="B222" s="44" t="s">
        <v>298</v>
      </c>
      <c r="C222" s="44"/>
      <c r="D222" s="44"/>
      <c r="E222" s="44"/>
      <c r="F222" s="44"/>
      <c r="G222" s="38"/>
      <c r="H222" s="13">
        <v>2.95</v>
      </c>
      <c r="I222" s="14">
        <f t="shared" si="124"/>
        <v>0</v>
      </c>
      <c r="J222" s="13">
        <f t="shared" si="125"/>
        <v>2.2125000000000004</v>
      </c>
      <c r="K222" s="14">
        <f t="shared" si="126"/>
        <v>0</v>
      </c>
      <c r="L222" s="13">
        <f>H222-H222*10%</f>
        <v>2.6550000000000002</v>
      </c>
      <c r="M222" s="14">
        <f t="shared" si="127"/>
        <v>0</v>
      </c>
    </row>
    <row r="223" spans="1:13" ht="18" customHeight="1" x14ac:dyDescent="0.25">
      <c r="A223" s="11"/>
      <c r="B223" s="43"/>
      <c r="C223" s="43"/>
      <c r="D223" s="43"/>
      <c r="E223" s="43"/>
      <c r="F223" s="43"/>
      <c r="G223" s="38"/>
      <c r="H223" s="13"/>
      <c r="I223" s="14"/>
      <c r="J223" s="13"/>
      <c r="K223" s="14"/>
      <c r="L223" s="13"/>
      <c r="M223" s="14"/>
    </row>
    <row r="224" spans="1:13" s="27" customFormat="1" ht="20.100000000000001" customHeight="1" x14ac:dyDescent="0.25">
      <c r="A224" s="11">
        <v>1120101</v>
      </c>
      <c r="B224" s="43" t="s">
        <v>173</v>
      </c>
      <c r="C224" s="43"/>
      <c r="D224" s="43"/>
      <c r="E224" s="43"/>
      <c r="F224" s="43"/>
      <c r="G224" s="38"/>
      <c r="H224" s="13">
        <v>0.8</v>
      </c>
      <c r="I224" s="14">
        <f t="shared" si="124"/>
        <v>0</v>
      </c>
      <c r="J224" s="13">
        <f t="shared" si="125"/>
        <v>0.60000000000000009</v>
      </c>
      <c r="K224" s="14">
        <f t="shared" si="126"/>
        <v>0</v>
      </c>
      <c r="L224" s="13">
        <f>H224-H224*10%</f>
        <v>0.72</v>
      </c>
      <c r="M224" s="14">
        <f t="shared" si="127"/>
        <v>0</v>
      </c>
    </row>
    <row r="225" spans="1:13" s="28" customFormat="1" ht="20.100000000000001" customHeight="1" x14ac:dyDescent="0.25">
      <c r="A225" s="11">
        <v>1120101</v>
      </c>
      <c r="B225" s="43" t="s">
        <v>174</v>
      </c>
      <c r="C225" s="43"/>
      <c r="D225" s="43"/>
      <c r="E225" s="43"/>
      <c r="F225" s="43"/>
      <c r="G225" s="38"/>
      <c r="H225" s="13">
        <v>0.95</v>
      </c>
      <c r="I225" s="14">
        <f t="shared" si="124"/>
        <v>0</v>
      </c>
      <c r="J225" s="13">
        <f t="shared" si="125"/>
        <v>0.71249999999999991</v>
      </c>
      <c r="K225" s="14">
        <f t="shared" si="126"/>
        <v>0</v>
      </c>
      <c r="L225" s="13">
        <f>H225-H225*10%</f>
        <v>0.85499999999999998</v>
      </c>
      <c r="M225" s="14">
        <f t="shared" si="127"/>
        <v>0</v>
      </c>
    </row>
    <row r="226" spans="1:13" ht="18" customHeight="1" x14ac:dyDescent="0.25">
      <c r="A226" s="11"/>
      <c r="B226" s="43"/>
      <c r="C226" s="43"/>
      <c r="D226" s="43"/>
      <c r="E226" s="43"/>
      <c r="F226" s="43"/>
      <c r="G226" s="38"/>
      <c r="H226" s="13"/>
      <c r="I226" s="14"/>
      <c r="J226" s="13"/>
      <c r="K226" s="14"/>
      <c r="L226" s="13"/>
      <c r="M226" s="14"/>
    </row>
    <row r="227" spans="1:13" s="27" customFormat="1" ht="20.100000000000001" customHeight="1" x14ac:dyDescent="0.25">
      <c r="A227" s="11">
        <v>25448</v>
      </c>
      <c r="B227" s="43" t="s">
        <v>258</v>
      </c>
      <c r="C227" s="43"/>
      <c r="D227" s="43"/>
      <c r="E227" s="43"/>
      <c r="F227" s="43"/>
      <c r="G227" s="38"/>
      <c r="H227" s="13">
        <v>4.9000000000000004</v>
      </c>
      <c r="I227" s="14">
        <f t="shared" ref="I227:I228" si="135">G227*H227</f>
        <v>0</v>
      </c>
      <c r="J227" s="13">
        <f>H227-H227*25%</f>
        <v>3.6750000000000003</v>
      </c>
      <c r="K227" s="14">
        <f t="shared" si="8"/>
        <v>0</v>
      </c>
      <c r="L227" s="13">
        <f>H227-H227*10%</f>
        <v>4.41</v>
      </c>
      <c r="M227" s="14">
        <f t="shared" si="9"/>
        <v>0</v>
      </c>
    </row>
    <row r="228" spans="1:13" s="27" customFormat="1" ht="20.100000000000001" customHeight="1" x14ac:dyDescent="0.25">
      <c r="A228" s="11">
        <v>2000532</v>
      </c>
      <c r="B228" s="43" t="s">
        <v>170</v>
      </c>
      <c r="C228" s="43"/>
      <c r="D228" s="43"/>
      <c r="E228" s="43"/>
      <c r="F228" s="43"/>
      <c r="G228" s="38"/>
      <c r="H228" s="13">
        <v>4.4000000000000004</v>
      </c>
      <c r="I228" s="14">
        <f t="shared" si="135"/>
        <v>0</v>
      </c>
      <c r="J228" s="13">
        <f>H228-H228*25%</f>
        <v>3.3000000000000003</v>
      </c>
      <c r="K228" s="14">
        <f t="shared" si="8"/>
        <v>0</v>
      </c>
      <c r="L228" s="13">
        <f>H228-H228*10%</f>
        <v>3.9600000000000004</v>
      </c>
      <c r="M228" s="14">
        <f t="shared" si="9"/>
        <v>0</v>
      </c>
    </row>
    <row r="229" spans="1:13" ht="20.100000000000001" customHeight="1" x14ac:dyDescent="0.25">
      <c r="A229" s="11"/>
      <c r="B229" s="43"/>
      <c r="C229" s="43"/>
      <c r="D229" s="43"/>
      <c r="E229" s="43"/>
      <c r="F229" s="43"/>
      <c r="G229" s="38"/>
      <c r="H229" s="13"/>
      <c r="I229" s="14"/>
      <c r="J229" s="13"/>
      <c r="K229" s="14"/>
      <c r="L229" s="13"/>
      <c r="M229" s="14"/>
    </row>
    <row r="230" spans="1:13" ht="20.100000000000001" customHeight="1" x14ac:dyDescent="0.25">
      <c r="A230" s="16" t="s">
        <v>260</v>
      </c>
      <c r="B230" s="44" t="s">
        <v>282</v>
      </c>
      <c r="C230" s="44"/>
      <c r="D230" s="44"/>
      <c r="E230" s="44"/>
      <c r="F230" s="44"/>
      <c r="G230" s="38"/>
      <c r="H230" s="13">
        <v>1.1000000000000001</v>
      </c>
      <c r="I230" s="14">
        <f t="shared" ref="I230" si="136">G230*H230</f>
        <v>0</v>
      </c>
      <c r="J230" s="13">
        <f>H230-H230*25%</f>
        <v>0.82500000000000007</v>
      </c>
      <c r="K230" s="14">
        <f t="shared" ref="K230" si="137">G230*J230</f>
        <v>0</v>
      </c>
      <c r="L230" s="13">
        <f>H230-H230*10%</f>
        <v>0.9900000000000001</v>
      </c>
      <c r="M230" s="14">
        <f t="shared" ref="M230" si="138">G230*L230</f>
        <v>0</v>
      </c>
    </row>
    <row r="231" spans="1:13" s="31" customFormat="1" ht="20.100000000000001" customHeight="1" x14ac:dyDescent="0.25">
      <c r="A231" s="16" t="s">
        <v>261</v>
      </c>
      <c r="B231" s="44" t="s">
        <v>317</v>
      </c>
      <c r="C231" s="44"/>
      <c r="D231" s="44"/>
      <c r="E231" s="44"/>
      <c r="F231" s="44"/>
      <c r="G231" s="38"/>
      <c r="H231" s="13">
        <v>1.1499999999999999</v>
      </c>
      <c r="I231" s="14">
        <f t="shared" ref="I231" si="139">G231*H231</f>
        <v>0</v>
      </c>
      <c r="J231" s="13">
        <f>H231-H231*25%</f>
        <v>0.86249999999999993</v>
      </c>
      <c r="K231" s="14">
        <f t="shared" ref="K231" si="140">G231*J231</f>
        <v>0</v>
      </c>
      <c r="L231" s="13">
        <f>H231-H231*10%</f>
        <v>1.0349999999999999</v>
      </c>
      <c r="M231" s="14">
        <f t="shared" ref="M231" si="141">G231*L231</f>
        <v>0</v>
      </c>
    </row>
    <row r="232" spans="1:13" s="31" customFormat="1" ht="20.100000000000001" customHeight="1" x14ac:dyDescent="0.25">
      <c r="A232" s="16" t="s">
        <v>262</v>
      </c>
      <c r="B232" s="44" t="s">
        <v>281</v>
      </c>
      <c r="C232" s="44"/>
      <c r="D232" s="44"/>
      <c r="E232" s="44"/>
      <c r="F232" s="44"/>
      <c r="G232" s="38"/>
      <c r="H232" s="13">
        <v>2.7</v>
      </c>
      <c r="I232" s="14">
        <f t="shared" ref="I232" si="142">G232*H232</f>
        <v>0</v>
      </c>
      <c r="J232" s="13">
        <f>H232-H232*25%</f>
        <v>2.0250000000000004</v>
      </c>
      <c r="K232" s="14">
        <f t="shared" ref="K232" si="143">G232*J232</f>
        <v>0</v>
      </c>
      <c r="L232" s="13">
        <f>H232-H232*10%</f>
        <v>2.4300000000000002</v>
      </c>
      <c r="M232" s="14">
        <f t="shared" ref="M232" si="144">G232*L232</f>
        <v>0</v>
      </c>
    </row>
    <row r="233" spans="1:13" s="31" customFormat="1" ht="20.100000000000001" customHeight="1" x14ac:dyDescent="0.25">
      <c r="A233" s="16" t="s">
        <v>273</v>
      </c>
      <c r="B233" s="44" t="s">
        <v>283</v>
      </c>
      <c r="C233" s="44"/>
      <c r="D233" s="44"/>
      <c r="E233" s="44"/>
      <c r="F233" s="44"/>
      <c r="G233" s="38"/>
      <c r="H233" s="13">
        <v>2.4</v>
      </c>
      <c r="I233" s="14">
        <f t="shared" ref="I233" si="145">G233*H233</f>
        <v>0</v>
      </c>
      <c r="J233" s="13">
        <f>H233-H233*25%</f>
        <v>1.7999999999999998</v>
      </c>
      <c r="K233" s="14">
        <f t="shared" ref="K233" si="146">G233*J233</f>
        <v>0</v>
      </c>
      <c r="L233" s="13">
        <f>H233-H233*10%</f>
        <v>2.16</v>
      </c>
      <c r="M233" s="14">
        <f t="shared" ref="M233" si="147">G233*L233</f>
        <v>0</v>
      </c>
    </row>
    <row r="234" spans="1:13" ht="18" customHeight="1" x14ac:dyDescent="0.25">
      <c r="A234" s="11"/>
      <c r="B234" s="43"/>
      <c r="C234" s="43"/>
      <c r="D234" s="43"/>
      <c r="E234" s="43"/>
      <c r="F234" s="43"/>
      <c r="G234" s="38"/>
      <c r="H234" s="13"/>
      <c r="I234" s="14"/>
      <c r="J234" s="13"/>
      <c r="K234" s="14"/>
      <c r="L234" s="13"/>
      <c r="M234" s="14"/>
    </row>
    <row r="235" spans="1:13" s="31" customFormat="1" ht="18" customHeight="1" x14ac:dyDescent="0.25">
      <c r="A235" s="11"/>
      <c r="B235" s="47" t="s">
        <v>267</v>
      </c>
      <c r="C235" s="47"/>
      <c r="D235" s="47"/>
      <c r="E235" s="47"/>
      <c r="F235" s="47"/>
      <c r="G235" s="38"/>
      <c r="H235" s="13"/>
      <c r="I235" s="14"/>
      <c r="J235" s="13"/>
      <c r="K235" s="14"/>
      <c r="L235" s="13"/>
      <c r="M235" s="14"/>
    </row>
    <row r="236" spans="1:13" s="31" customFormat="1" ht="18" customHeight="1" x14ac:dyDescent="0.25">
      <c r="A236" s="11"/>
      <c r="B236" s="43"/>
      <c r="C236" s="43"/>
      <c r="D236" s="43"/>
      <c r="E236" s="43"/>
      <c r="F236" s="43"/>
      <c r="G236" s="38"/>
      <c r="H236" s="13"/>
      <c r="I236" s="14"/>
      <c r="J236" s="13"/>
      <c r="K236" s="14"/>
      <c r="L236" s="13"/>
      <c r="M236" s="14"/>
    </row>
    <row r="237" spans="1:13" s="27" customFormat="1" ht="20.100000000000001" customHeight="1" x14ac:dyDescent="0.25">
      <c r="A237" s="11" t="s">
        <v>268</v>
      </c>
      <c r="B237" s="43" t="s">
        <v>269</v>
      </c>
      <c r="C237" s="43"/>
      <c r="D237" s="43"/>
      <c r="E237" s="43"/>
      <c r="F237" s="43"/>
      <c r="G237" s="38"/>
      <c r="H237" s="13">
        <v>1.55</v>
      </c>
      <c r="I237" s="14">
        <f t="shared" ref="I237" si="148">G237*H237</f>
        <v>0</v>
      </c>
      <c r="J237" s="13">
        <f>H237-H237*25%</f>
        <v>1.1625000000000001</v>
      </c>
      <c r="K237" s="14">
        <f t="shared" ref="K237" si="149">G237*J237</f>
        <v>0</v>
      </c>
      <c r="L237" s="13">
        <f>H237-H237*10%</f>
        <v>1.395</v>
      </c>
      <c r="M237" s="14">
        <f t="shared" ref="M237" si="150">G237*L237</f>
        <v>0</v>
      </c>
    </row>
    <row r="238" spans="1:13" s="27" customFormat="1" ht="20.100000000000001" customHeight="1" x14ac:dyDescent="0.25">
      <c r="A238" s="11">
        <v>3400154</v>
      </c>
      <c r="B238" s="43" t="s">
        <v>270</v>
      </c>
      <c r="C238" s="43"/>
      <c r="D238" s="43"/>
      <c r="E238" s="43"/>
      <c r="F238" s="43"/>
      <c r="G238" s="38"/>
      <c r="H238" s="13">
        <v>2.9</v>
      </c>
      <c r="I238" s="14">
        <f>G238*H238</f>
        <v>0</v>
      </c>
      <c r="J238" s="13">
        <f>H238-H238*25%</f>
        <v>2.1749999999999998</v>
      </c>
      <c r="K238" s="14">
        <f>G238*J238</f>
        <v>0</v>
      </c>
      <c r="L238" s="13">
        <f>H238-H238*10%</f>
        <v>2.61</v>
      </c>
      <c r="M238" s="14">
        <f>G238*L238</f>
        <v>0</v>
      </c>
    </row>
    <row r="239" spans="1:13" s="27" customFormat="1" ht="20.100000000000001" customHeight="1" x14ac:dyDescent="0.25">
      <c r="A239" s="11">
        <v>4000263</v>
      </c>
      <c r="B239" s="43" t="s">
        <v>271</v>
      </c>
      <c r="C239" s="43"/>
      <c r="D239" s="43"/>
      <c r="E239" s="43"/>
      <c r="F239" s="43"/>
      <c r="G239" s="38"/>
      <c r="H239" s="13">
        <v>3.9</v>
      </c>
      <c r="I239" s="14">
        <f t="shared" ref="I239" si="151">G239*H239</f>
        <v>0</v>
      </c>
      <c r="J239" s="13">
        <f>H239-H239*25%</f>
        <v>2.9249999999999998</v>
      </c>
      <c r="K239" s="14">
        <f t="shared" ref="K239" si="152">G239*J239</f>
        <v>0</v>
      </c>
      <c r="L239" s="13">
        <f>H239-H239*10%</f>
        <v>3.51</v>
      </c>
      <c r="M239" s="14">
        <f t="shared" ref="M239" si="153">G239*L239</f>
        <v>0</v>
      </c>
    </row>
    <row r="240" spans="1:13" s="31" customFormat="1" ht="20.100000000000001" customHeight="1" x14ac:dyDescent="0.25">
      <c r="A240" s="11"/>
      <c r="B240" s="43"/>
      <c r="C240" s="43"/>
      <c r="D240" s="43"/>
      <c r="E240" s="43"/>
      <c r="F240" s="43"/>
      <c r="G240" s="38"/>
      <c r="H240" s="13"/>
      <c r="I240" s="14"/>
      <c r="J240" s="13"/>
      <c r="K240" s="14"/>
      <c r="L240" s="13"/>
      <c r="M240" s="14"/>
    </row>
    <row r="241" spans="1:13" s="27" customFormat="1" ht="20.100000000000001" customHeight="1" x14ac:dyDescent="0.25">
      <c r="A241" s="16" t="s">
        <v>266</v>
      </c>
      <c r="B241" s="44" t="s">
        <v>318</v>
      </c>
      <c r="C241" s="44"/>
      <c r="D241" s="44"/>
      <c r="E241" s="44"/>
      <c r="F241" s="44"/>
      <c r="G241" s="38"/>
      <c r="H241" s="13">
        <v>9.9499999999999993</v>
      </c>
      <c r="I241" s="14">
        <f>G241*H241</f>
        <v>0</v>
      </c>
      <c r="J241" s="13">
        <f>H241-H241*25%</f>
        <v>7.4624999999999995</v>
      </c>
      <c r="K241" s="14">
        <f>G241*J241</f>
        <v>0</v>
      </c>
      <c r="L241" s="13">
        <f>H241-H241*10%</f>
        <v>8.9550000000000001</v>
      </c>
      <c r="M241" s="14">
        <f>G241*L241</f>
        <v>0</v>
      </c>
    </row>
    <row r="242" spans="1:13" s="27" customFormat="1" ht="20.100000000000001" customHeight="1" x14ac:dyDescent="0.25">
      <c r="A242" s="16" t="s">
        <v>284</v>
      </c>
      <c r="B242" s="44" t="s">
        <v>319</v>
      </c>
      <c r="C242" s="44"/>
      <c r="D242" s="44"/>
      <c r="E242" s="44"/>
      <c r="F242" s="44"/>
      <c r="G242" s="38"/>
      <c r="H242" s="13">
        <v>9.9499999999999993</v>
      </c>
      <c r="I242" s="14">
        <f>G242*H242</f>
        <v>0</v>
      </c>
      <c r="J242" s="13">
        <f>H242-H242*25%</f>
        <v>7.4624999999999995</v>
      </c>
      <c r="K242" s="14">
        <f>G242*J242</f>
        <v>0</v>
      </c>
      <c r="L242" s="13">
        <f>H242-H242*10%</f>
        <v>8.9550000000000001</v>
      </c>
      <c r="M242" s="14">
        <f>G242*L242</f>
        <v>0</v>
      </c>
    </row>
    <row r="243" spans="1:13" s="27" customFormat="1" ht="20.100000000000001" customHeight="1" x14ac:dyDescent="0.25">
      <c r="A243" s="16" t="s">
        <v>293</v>
      </c>
      <c r="B243" s="44" t="s">
        <v>320</v>
      </c>
      <c r="C243" s="44"/>
      <c r="D243" s="44"/>
      <c r="E243" s="44"/>
      <c r="F243" s="44"/>
      <c r="G243" s="38"/>
      <c r="H243" s="13">
        <v>2.95</v>
      </c>
      <c r="I243" s="14">
        <f>G243*H243</f>
        <v>0</v>
      </c>
      <c r="J243" s="13">
        <f>H243-H243*25%</f>
        <v>2.2125000000000004</v>
      </c>
      <c r="K243" s="14">
        <f>G243*J243</f>
        <v>0</v>
      </c>
      <c r="L243" s="13">
        <f>H243-H243*10%</f>
        <v>2.6550000000000002</v>
      </c>
      <c r="M243" s="14">
        <f>G243*L243</f>
        <v>0</v>
      </c>
    </row>
    <row r="244" spans="1:13" s="27" customFormat="1" ht="20.100000000000001" customHeight="1" x14ac:dyDescent="0.25">
      <c r="A244" s="16" t="s">
        <v>294</v>
      </c>
      <c r="B244" s="44" t="s">
        <v>321</v>
      </c>
      <c r="C244" s="44"/>
      <c r="D244" s="44"/>
      <c r="E244" s="44"/>
      <c r="F244" s="44"/>
      <c r="G244" s="38"/>
      <c r="H244" s="13">
        <v>2.95</v>
      </c>
      <c r="I244" s="14">
        <f>G244*H244</f>
        <v>0</v>
      </c>
      <c r="J244" s="13">
        <f>H244-H244*25%</f>
        <v>2.2125000000000004</v>
      </c>
      <c r="K244" s="14">
        <f>G244*J244</f>
        <v>0</v>
      </c>
      <c r="L244" s="13">
        <f>H244-H244*10%</f>
        <v>2.6550000000000002</v>
      </c>
      <c r="M244" s="14">
        <f>G244*L244</f>
        <v>0</v>
      </c>
    </row>
    <row r="245" spans="1:13" s="40" customFormat="1" ht="20.100000000000001" customHeight="1" x14ac:dyDescent="0.25">
      <c r="A245" s="11"/>
      <c r="B245" s="43"/>
      <c r="C245" s="43"/>
      <c r="D245" s="43"/>
      <c r="E245" s="43"/>
      <c r="F245" s="43"/>
      <c r="G245" s="38"/>
      <c r="H245" s="13"/>
      <c r="I245" s="14"/>
      <c r="J245" s="13"/>
      <c r="K245" s="14"/>
      <c r="L245" s="13"/>
      <c r="M245" s="14"/>
    </row>
    <row r="246" spans="1:13" s="27" customFormat="1" ht="20.100000000000001" customHeight="1" x14ac:dyDescent="0.25">
      <c r="A246" s="16" t="s">
        <v>285</v>
      </c>
      <c r="B246" s="44" t="s">
        <v>287</v>
      </c>
      <c r="C246" s="44"/>
      <c r="D246" s="44"/>
      <c r="E246" s="44"/>
      <c r="F246" s="44"/>
      <c r="G246" s="38"/>
      <c r="H246" s="13">
        <v>1.45</v>
      </c>
      <c r="I246" s="14">
        <f>G246*H246</f>
        <v>0</v>
      </c>
      <c r="J246" s="13">
        <f>H246-H246*25%</f>
        <v>1.0874999999999999</v>
      </c>
      <c r="K246" s="14">
        <f>G246*J246</f>
        <v>0</v>
      </c>
      <c r="L246" s="13">
        <f>H246-H246*10%</f>
        <v>1.3049999999999999</v>
      </c>
      <c r="M246" s="14">
        <f>G246*L246</f>
        <v>0</v>
      </c>
    </row>
    <row r="247" spans="1:13" s="27" customFormat="1" ht="20.100000000000001" customHeight="1" x14ac:dyDescent="0.25">
      <c r="A247" s="16" t="s">
        <v>285</v>
      </c>
      <c r="B247" s="44" t="s">
        <v>288</v>
      </c>
      <c r="C247" s="44"/>
      <c r="D247" s="44"/>
      <c r="E247" s="44"/>
      <c r="F247" s="44"/>
      <c r="G247" s="38"/>
      <c r="H247" s="13">
        <v>1.45</v>
      </c>
      <c r="I247" s="14">
        <f>G247*H247</f>
        <v>0</v>
      </c>
      <c r="J247" s="13">
        <f>H247-H247*25%</f>
        <v>1.0874999999999999</v>
      </c>
      <c r="K247" s="14">
        <f>G247*J247</f>
        <v>0</v>
      </c>
      <c r="L247" s="13">
        <f>H247-H247*10%</f>
        <v>1.3049999999999999</v>
      </c>
      <c r="M247" s="14">
        <f>G247*L247</f>
        <v>0</v>
      </c>
    </row>
    <row r="248" spans="1:13" s="40" customFormat="1" ht="20.100000000000001" customHeight="1" x14ac:dyDescent="0.25">
      <c r="A248" s="11"/>
      <c r="B248" s="43"/>
      <c r="C248" s="43"/>
      <c r="D248" s="43"/>
      <c r="E248" s="43"/>
      <c r="F248" s="43"/>
      <c r="G248" s="38"/>
      <c r="H248" s="13"/>
      <c r="I248" s="14"/>
      <c r="J248" s="13"/>
      <c r="K248" s="14"/>
      <c r="L248" s="13"/>
      <c r="M248" s="14"/>
    </row>
    <row r="249" spans="1:13" s="27" customFormat="1" ht="20.100000000000001" customHeight="1" x14ac:dyDescent="0.25">
      <c r="A249" s="41" t="s">
        <v>286</v>
      </c>
      <c r="B249" s="44" t="s">
        <v>322</v>
      </c>
      <c r="C249" s="44"/>
      <c r="D249" s="44"/>
      <c r="E249" s="44"/>
      <c r="F249" s="44"/>
      <c r="G249" s="38"/>
      <c r="H249" s="13">
        <v>8.9499999999999993</v>
      </c>
      <c r="I249" s="14">
        <f>G249*H249</f>
        <v>0</v>
      </c>
      <c r="J249" s="13">
        <f>H249-H249*25%</f>
        <v>6.7124999999999995</v>
      </c>
      <c r="K249" s="14">
        <f>G249*J249</f>
        <v>0</v>
      </c>
      <c r="L249" s="13">
        <f>H249-H249*10%</f>
        <v>8.0549999999999997</v>
      </c>
      <c r="M249" s="14">
        <f>G249*L249</f>
        <v>0</v>
      </c>
    </row>
    <row r="250" spans="1:13" s="27" customFormat="1" ht="20.100000000000001" customHeight="1" x14ac:dyDescent="0.25">
      <c r="A250" s="41" t="s">
        <v>286</v>
      </c>
      <c r="B250" s="44" t="s">
        <v>323</v>
      </c>
      <c r="C250" s="44"/>
      <c r="D250" s="44"/>
      <c r="E250" s="44"/>
      <c r="F250" s="44"/>
      <c r="G250" s="38"/>
      <c r="H250" s="13">
        <v>8.9499999999999993</v>
      </c>
      <c r="I250" s="14">
        <f>G250*H250</f>
        <v>0</v>
      </c>
      <c r="J250" s="13">
        <f>H250-H250*25%</f>
        <v>6.7124999999999995</v>
      </c>
      <c r="K250" s="14">
        <f>G250*J250</f>
        <v>0</v>
      </c>
      <c r="L250" s="13">
        <f>H250-H250*10%</f>
        <v>8.0549999999999997</v>
      </c>
      <c r="M250" s="14">
        <f>G250*L250</f>
        <v>0</v>
      </c>
    </row>
    <row r="251" spans="1:13" s="27" customFormat="1" ht="20.100000000000001" customHeight="1" x14ac:dyDescent="0.25">
      <c r="A251" s="16" t="s">
        <v>295</v>
      </c>
      <c r="B251" s="44" t="s">
        <v>324</v>
      </c>
      <c r="C251" s="44"/>
      <c r="D251" s="44"/>
      <c r="E251" s="44"/>
      <c r="F251" s="44"/>
      <c r="G251" s="38"/>
      <c r="H251" s="13">
        <v>3.55</v>
      </c>
      <c r="I251" s="14">
        <f>G251*H251</f>
        <v>0</v>
      </c>
      <c r="J251" s="13">
        <f>H251-H251*25%</f>
        <v>2.6624999999999996</v>
      </c>
      <c r="K251" s="14">
        <f>G251*J251</f>
        <v>0</v>
      </c>
      <c r="L251" s="13">
        <f>H251-H251*10%</f>
        <v>3.1949999999999998</v>
      </c>
      <c r="M251" s="14">
        <f>G251*L251</f>
        <v>0</v>
      </c>
    </row>
    <row r="252" spans="1:13" s="27" customFormat="1" ht="20.100000000000001" customHeight="1" x14ac:dyDescent="0.25">
      <c r="A252" s="16" t="s">
        <v>296</v>
      </c>
      <c r="B252" s="44" t="s">
        <v>325</v>
      </c>
      <c r="C252" s="44"/>
      <c r="D252" s="44"/>
      <c r="E252" s="44"/>
      <c r="F252" s="44"/>
      <c r="G252" s="38"/>
      <c r="H252" s="13">
        <v>3.55</v>
      </c>
      <c r="I252" s="14">
        <f>G252*H252</f>
        <v>0</v>
      </c>
      <c r="J252" s="13">
        <f>H252-H252*25%</f>
        <v>2.6624999999999996</v>
      </c>
      <c r="K252" s="14">
        <f>G252*J252</f>
        <v>0</v>
      </c>
      <c r="L252" s="13">
        <f>H252-H252*10%</f>
        <v>3.1949999999999998</v>
      </c>
      <c r="M252" s="14">
        <f>G252*L252</f>
        <v>0</v>
      </c>
    </row>
    <row r="253" spans="1:13" s="40" customFormat="1" ht="20.100000000000001" customHeight="1" x14ac:dyDescent="0.25">
      <c r="A253" s="11"/>
      <c r="B253" s="43"/>
      <c r="C253" s="43"/>
      <c r="D253" s="43"/>
      <c r="E253" s="43"/>
      <c r="F253" s="43"/>
      <c r="G253" s="38"/>
      <c r="H253" s="13"/>
      <c r="I253" s="14"/>
      <c r="J253" s="13"/>
      <c r="K253" s="14"/>
      <c r="L253" s="13"/>
      <c r="M253" s="14"/>
    </row>
    <row r="254" spans="1:13" s="27" customFormat="1" ht="20.100000000000001" customHeight="1" x14ac:dyDescent="0.25">
      <c r="A254" s="16" t="s">
        <v>289</v>
      </c>
      <c r="B254" s="44" t="s">
        <v>291</v>
      </c>
      <c r="C254" s="44"/>
      <c r="D254" s="44"/>
      <c r="E254" s="44"/>
      <c r="F254" s="44"/>
      <c r="G254" s="38"/>
      <c r="H254" s="13">
        <v>16.25</v>
      </c>
      <c r="I254" s="14">
        <f>G254*H254</f>
        <v>0</v>
      </c>
      <c r="J254" s="13">
        <f>H254-H254*25%</f>
        <v>12.1875</v>
      </c>
      <c r="K254" s="14">
        <f>G254*J254</f>
        <v>0</v>
      </c>
      <c r="L254" s="13">
        <f>H254-H254*10%</f>
        <v>14.625</v>
      </c>
      <c r="M254" s="14">
        <f>G254*L254</f>
        <v>0</v>
      </c>
    </row>
    <row r="255" spans="1:13" s="27" customFormat="1" ht="20.100000000000001" customHeight="1" x14ac:dyDescent="0.25">
      <c r="A255" s="16" t="s">
        <v>290</v>
      </c>
      <c r="B255" s="44" t="s">
        <v>292</v>
      </c>
      <c r="C255" s="44"/>
      <c r="D255" s="44"/>
      <c r="E255" s="44"/>
      <c r="F255" s="44"/>
      <c r="G255" s="38"/>
      <c r="H255" s="13">
        <v>16.25</v>
      </c>
      <c r="I255" s="14">
        <f>G255*H255</f>
        <v>0</v>
      </c>
      <c r="J255" s="13">
        <f>H255-H255*25%</f>
        <v>12.1875</v>
      </c>
      <c r="K255" s="14">
        <f>G255*J255</f>
        <v>0</v>
      </c>
      <c r="L255" s="13">
        <f>H255-H255*10%</f>
        <v>14.625</v>
      </c>
      <c r="M255" s="14">
        <f>G255*L255</f>
        <v>0</v>
      </c>
    </row>
    <row r="256" spans="1:13" s="40" customFormat="1" ht="20.100000000000001" customHeight="1" x14ac:dyDescent="0.25">
      <c r="A256" s="11"/>
      <c r="B256" s="43"/>
      <c r="C256" s="43"/>
      <c r="D256" s="43"/>
      <c r="E256" s="43"/>
      <c r="F256" s="43"/>
      <c r="G256" s="38"/>
      <c r="H256" s="13"/>
      <c r="I256" s="14"/>
      <c r="J256" s="13"/>
      <c r="K256" s="14"/>
      <c r="L256" s="13"/>
      <c r="M256" s="14"/>
    </row>
    <row r="257" spans="1:13" s="27" customFormat="1" ht="20.100000000000001" customHeight="1" x14ac:dyDescent="0.25">
      <c r="A257" s="11">
        <v>2006000</v>
      </c>
      <c r="B257" s="43" t="s">
        <v>272</v>
      </c>
      <c r="C257" s="43"/>
      <c r="D257" s="43"/>
      <c r="E257" s="43"/>
      <c r="F257" s="43"/>
      <c r="G257" s="38"/>
      <c r="H257" s="13">
        <v>1.85</v>
      </c>
      <c r="I257" s="14">
        <f t="shared" ref="I257" si="154">G257*H257</f>
        <v>0</v>
      </c>
      <c r="J257" s="13">
        <f>H257-H257*25%</f>
        <v>1.3875000000000002</v>
      </c>
      <c r="K257" s="14">
        <f t="shared" ref="K257" si="155">G257*J257</f>
        <v>0</v>
      </c>
      <c r="L257" s="13">
        <f>H257-H257*10%</f>
        <v>1.665</v>
      </c>
      <c r="M257" s="14">
        <f t="shared" ref="M257" si="156">G257*L257</f>
        <v>0</v>
      </c>
    </row>
    <row r="258" spans="1:13" s="27" customFormat="1" ht="20.100000000000001" customHeight="1" x14ac:dyDescent="0.25">
      <c r="A258" s="11"/>
      <c r="B258" s="43"/>
      <c r="C258" s="43"/>
      <c r="D258" s="43"/>
      <c r="E258" s="43"/>
      <c r="F258" s="43"/>
      <c r="G258" s="38"/>
      <c r="H258" s="13"/>
      <c r="I258" s="14"/>
      <c r="J258" s="13"/>
      <c r="K258" s="14"/>
      <c r="L258" s="13"/>
      <c r="M258" s="14"/>
    </row>
    <row r="259" spans="1:13" ht="18" customHeight="1" x14ac:dyDescent="0.25">
      <c r="A259" s="11"/>
      <c r="B259" s="47" t="s">
        <v>176</v>
      </c>
      <c r="C259" s="47"/>
      <c r="D259" s="47"/>
      <c r="E259" s="47"/>
      <c r="F259" s="47"/>
      <c r="G259" s="38"/>
      <c r="H259" s="13"/>
      <c r="I259" s="14"/>
      <c r="J259" s="13"/>
      <c r="K259" s="14"/>
      <c r="L259" s="13"/>
      <c r="M259" s="14"/>
    </row>
    <row r="260" spans="1:13" ht="18" customHeight="1" x14ac:dyDescent="0.25">
      <c r="A260" s="11"/>
      <c r="B260" s="43"/>
      <c r="C260" s="43"/>
      <c r="D260" s="43"/>
      <c r="E260" s="43"/>
      <c r="F260" s="43"/>
      <c r="G260" s="38"/>
      <c r="H260" s="13"/>
      <c r="I260" s="14"/>
      <c r="J260" s="13"/>
      <c r="K260" s="14"/>
      <c r="L260" s="13"/>
      <c r="M260" s="14"/>
    </row>
    <row r="261" spans="1:13" s="27" customFormat="1" ht="20.100000000000001" customHeight="1" x14ac:dyDescent="0.25">
      <c r="A261" s="16" t="s">
        <v>18</v>
      </c>
      <c r="B261" s="43" t="s">
        <v>19</v>
      </c>
      <c r="C261" s="43"/>
      <c r="D261" s="43"/>
      <c r="E261" s="43"/>
      <c r="F261" s="43"/>
      <c r="G261" s="38"/>
      <c r="H261" s="13">
        <v>3.35</v>
      </c>
      <c r="I261" s="14">
        <f>G261*H261</f>
        <v>0</v>
      </c>
      <c r="J261" s="13">
        <f>H261-H261*25%</f>
        <v>2.5125000000000002</v>
      </c>
      <c r="K261" s="14">
        <f>G261*J261</f>
        <v>0</v>
      </c>
      <c r="L261" s="13">
        <f>H261-H261*10%</f>
        <v>3.0150000000000001</v>
      </c>
      <c r="M261" s="14">
        <f>G261*L261</f>
        <v>0</v>
      </c>
    </row>
    <row r="262" spans="1:13" s="27" customFormat="1" ht="20.100000000000001" customHeight="1" x14ac:dyDescent="0.25">
      <c r="A262" s="16" t="s">
        <v>326</v>
      </c>
      <c r="B262" s="43" t="s">
        <v>327</v>
      </c>
      <c r="C262" s="43"/>
      <c r="D262" s="43"/>
      <c r="E262" s="43"/>
      <c r="F262" s="43"/>
      <c r="G262" s="38"/>
      <c r="H262" s="13">
        <v>6.7</v>
      </c>
      <c r="I262" s="14">
        <f>G262*H262</f>
        <v>0</v>
      </c>
      <c r="J262" s="13">
        <f>H262-H262*25%</f>
        <v>5.0250000000000004</v>
      </c>
      <c r="K262" s="14">
        <f>G262*J262</f>
        <v>0</v>
      </c>
      <c r="L262" s="13">
        <f>H262-H262*10%</f>
        <v>6.03</v>
      </c>
      <c r="M262" s="14">
        <f>G262*L262</f>
        <v>0</v>
      </c>
    </row>
    <row r="263" spans="1:13" s="27" customFormat="1" ht="20.100000000000001" customHeight="1" x14ac:dyDescent="0.25">
      <c r="A263" s="11">
        <v>571805500</v>
      </c>
      <c r="B263" s="43" t="s">
        <v>188</v>
      </c>
      <c r="C263" s="43"/>
      <c r="D263" s="43"/>
      <c r="E263" s="43"/>
      <c r="F263" s="43"/>
      <c r="G263" s="38"/>
      <c r="H263" s="13">
        <v>5.15</v>
      </c>
      <c r="I263" s="14">
        <f t="shared" ref="I263" si="157">G263*H263</f>
        <v>0</v>
      </c>
      <c r="J263" s="13">
        <f>H263-H263*25%</f>
        <v>3.8625000000000003</v>
      </c>
      <c r="K263" s="14">
        <f t="shared" ref="K263" si="158">G263*J263</f>
        <v>0</v>
      </c>
      <c r="L263" s="13">
        <f>H263-H263*10%</f>
        <v>4.6350000000000007</v>
      </c>
      <c r="M263" s="14">
        <f t="shared" ref="M263" si="159">G263*L263</f>
        <v>0</v>
      </c>
    </row>
    <row r="264" spans="1:13" ht="18" customHeight="1" x14ac:dyDescent="0.25">
      <c r="A264" s="11"/>
      <c r="B264" s="43"/>
      <c r="C264" s="43"/>
      <c r="D264" s="43"/>
      <c r="E264" s="43"/>
      <c r="F264" s="43"/>
      <c r="G264" s="38"/>
      <c r="H264" s="13"/>
      <c r="I264" s="14"/>
      <c r="J264" s="13"/>
      <c r="K264" s="14"/>
      <c r="L264" s="13"/>
      <c r="M264" s="14"/>
    </row>
    <row r="265" spans="1:13" s="27" customFormat="1" ht="20.100000000000001" customHeight="1" x14ac:dyDescent="0.25">
      <c r="A265" s="11">
        <v>522002400</v>
      </c>
      <c r="B265" s="43" t="s">
        <v>31</v>
      </c>
      <c r="C265" s="43"/>
      <c r="D265" s="43"/>
      <c r="E265" s="43"/>
      <c r="F265" s="43"/>
      <c r="G265" s="38"/>
      <c r="H265" s="13">
        <v>2.95</v>
      </c>
      <c r="I265" s="14">
        <f>G265*H265</f>
        <v>0</v>
      </c>
      <c r="J265" s="13">
        <f>H265-H265*25%</f>
        <v>2.2125000000000004</v>
      </c>
      <c r="K265" s="14">
        <f>G265*J265</f>
        <v>0</v>
      </c>
      <c r="L265" s="13">
        <f>H265-H265*10%</f>
        <v>2.6550000000000002</v>
      </c>
      <c r="M265" s="14">
        <f>G265*L265</f>
        <v>0</v>
      </c>
    </row>
    <row r="266" spans="1:13" s="27" customFormat="1" ht="20.100000000000001" customHeight="1" x14ac:dyDescent="0.25">
      <c r="A266" s="11">
        <v>522005400</v>
      </c>
      <c r="B266" s="43" t="s">
        <v>328</v>
      </c>
      <c r="C266" s="43"/>
      <c r="D266" s="43"/>
      <c r="E266" s="43"/>
      <c r="F266" s="43"/>
      <c r="G266" s="38"/>
      <c r="H266" s="13">
        <v>6.2</v>
      </c>
      <c r="I266" s="14">
        <f>G266*H266</f>
        <v>0</v>
      </c>
      <c r="J266" s="13">
        <f>H266-H266*25%</f>
        <v>4.6500000000000004</v>
      </c>
      <c r="K266" s="14">
        <f>G266*J266</f>
        <v>0</v>
      </c>
      <c r="L266" s="13">
        <f>H266-H266*10%</f>
        <v>5.58</v>
      </c>
      <c r="M266" s="14">
        <f>G266*L266</f>
        <v>0</v>
      </c>
    </row>
    <row r="267" spans="1:13" ht="20.100000000000001" customHeight="1" x14ac:dyDescent="0.25">
      <c r="A267" s="11"/>
      <c r="B267" s="43"/>
      <c r="C267" s="43"/>
      <c r="D267" s="43"/>
      <c r="E267" s="43"/>
      <c r="F267" s="43"/>
      <c r="G267" s="38"/>
      <c r="H267" s="13"/>
      <c r="I267" s="14"/>
      <c r="J267" s="13"/>
      <c r="K267" s="14"/>
      <c r="L267" s="13"/>
      <c r="M267" s="14"/>
    </row>
    <row r="268" spans="1:13" s="27" customFormat="1" ht="20.100000000000001" customHeight="1" x14ac:dyDescent="0.25">
      <c r="A268" s="11">
        <v>432100200</v>
      </c>
      <c r="B268" s="43" t="s">
        <v>189</v>
      </c>
      <c r="C268" s="43"/>
      <c r="D268" s="43"/>
      <c r="E268" s="43"/>
      <c r="F268" s="43"/>
      <c r="G268" s="38"/>
      <c r="H268" s="13">
        <v>3.95</v>
      </c>
      <c r="I268" s="14">
        <f t="shared" ref="I268" si="160">G268*H268</f>
        <v>0</v>
      </c>
      <c r="J268" s="13">
        <f>H268-H268*25%</f>
        <v>2.9625000000000004</v>
      </c>
      <c r="K268" s="14">
        <f t="shared" ref="K268" si="161">G268*J268</f>
        <v>0</v>
      </c>
      <c r="L268" s="13">
        <f>H268-H268*10%</f>
        <v>3.5550000000000002</v>
      </c>
      <c r="M268" s="14">
        <f t="shared" ref="M268" si="162">G268*L268</f>
        <v>0</v>
      </c>
    </row>
    <row r="269" spans="1:13" ht="20.100000000000001" customHeight="1" x14ac:dyDescent="0.25">
      <c r="A269" s="11"/>
      <c r="B269" s="43"/>
      <c r="C269" s="43"/>
      <c r="D269" s="43"/>
      <c r="E269" s="43"/>
      <c r="F269" s="43"/>
      <c r="G269" s="38"/>
      <c r="H269" s="13"/>
      <c r="I269" s="14"/>
      <c r="J269" s="13"/>
      <c r="K269" s="14"/>
      <c r="L269" s="13"/>
      <c r="M269" s="14"/>
    </row>
    <row r="270" spans="1:13" s="27" customFormat="1" ht="20.100000000000001" customHeight="1" x14ac:dyDescent="0.25">
      <c r="A270" s="11">
        <v>551790600</v>
      </c>
      <c r="B270" s="43" t="s">
        <v>190</v>
      </c>
      <c r="C270" s="43"/>
      <c r="D270" s="43"/>
      <c r="E270" s="43"/>
      <c r="F270" s="43"/>
      <c r="G270" s="38"/>
      <c r="H270" s="13">
        <v>0.8</v>
      </c>
      <c r="I270" s="14">
        <f t="shared" ref="I270" si="163">G270*H270</f>
        <v>0</v>
      </c>
      <c r="J270" s="13">
        <f t="shared" ref="J270:J282" si="164">H270-H270*25%</f>
        <v>0.60000000000000009</v>
      </c>
      <c r="K270" s="14">
        <f t="shared" ref="K270" si="165">G270*J270</f>
        <v>0</v>
      </c>
      <c r="L270" s="13">
        <f>H270-H270*10%</f>
        <v>0.72</v>
      </c>
      <c r="M270" s="14">
        <f t="shared" ref="M270" si="166">G270*L270</f>
        <v>0</v>
      </c>
    </row>
    <row r="271" spans="1:13" s="27" customFormat="1" ht="20.100000000000001" customHeight="1" x14ac:dyDescent="0.25">
      <c r="A271" s="11">
        <v>551791000</v>
      </c>
      <c r="B271" s="43" t="s">
        <v>191</v>
      </c>
      <c r="C271" s="43"/>
      <c r="D271" s="43"/>
      <c r="E271" s="43"/>
      <c r="F271" s="43"/>
      <c r="G271" s="38"/>
      <c r="H271" s="13">
        <v>0.95</v>
      </c>
      <c r="I271" s="14">
        <f t="shared" ref="I271" si="167">G271*H271</f>
        <v>0</v>
      </c>
      <c r="J271" s="13">
        <f t="shared" si="164"/>
        <v>0.71249999999999991</v>
      </c>
      <c r="K271" s="14">
        <f t="shared" ref="K271" si="168">G271*J271</f>
        <v>0</v>
      </c>
      <c r="L271" s="13">
        <f>H271-H271*10%</f>
        <v>0.85499999999999998</v>
      </c>
      <c r="M271" s="14">
        <f t="shared" ref="M271" si="169">G271*L271</f>
        <v>0</v>
      </c>
    </row>
    <row r="272" spans="1:13" s="27" customFormat="1" ht="20.100000000000001" customHeight="1" x14ac:dyDescent="0.25">
      <c r="A272" s="11">
        <v>551791400</v>
      </c>
      <c r="B272" s="43" t="s">
        <v>192</v>
      </c>
      <c r="C272" s="43"/>
      <c r="D272" s="43"/>
      <c r="E272" s="43"/>
      <c r="F272" s="43"/>
      <c r="G272" s="38"/>
      <c r="H272" s="13">
        <v>1.1499999999999999</v>
      </c>
      <c r="I272" s="14">
        <f t="shared" ref="I272:I274" si="170">G272*H272</f>
        <v>0</v>
      </c>
      <c r="J272" s="13">
        <f t="shared" si="164"/>
        <v>0.86249999999999993</v>
      </c>
      <c r="K272" s="14">
        <f t="shared" ref="K272:K274" si="171">G272*J272</f>
        <v>0</v>
      </c>
      <c r="L272" s="13">
        <f>H272-H272*10%</f>
        <v>1.0349999999999999</v>
      </c>
      <c r="M272" s="14">
        <f t="shared" ref="M272:M274" si="172">G272*L272</f>
        <v>0</v>
      </c>
    </row>
    <row r="273" spans="1:13" s="27" customFormat="1" ht="20.100000000000001" customHeight="1" x14ac:dyDescent="0.25">
      <c r="A273" s="11">
        <v>551780600</v>
      </c>
      <c r="B273" s="43" t="s">
        <v>193</v>
      </c>
      <c r="C273" s="43"/>
      <c r="D273" s="43"/>
      <c r="E273" s="43"/>
      <c r="F273" s="43"/>
      <c r="G273" s="38"/>
      <c r="H273" s="13">
        <v>0.8</v>
      </c>
      <c r="I273" s="14">
        <f t="shared" si="170"/>
        <v>0</v>
      </c>
      <c r="J273" s="13">
        <f t="shared" si="164"/>
        <v>0.60000000000000009</v>
      </c>
      <c r="K273" s="14">
        <f t="shared" si="171"/>
        <v>0</v>
      </c>
      <c r="L273" s="13">
        <f>H273-H273*10%</f>
        <v>0.72</v>
      </c>
      <c r="M273" s="14">
        <f t="shared" si="172"/>
        <v>0</v>
      </c>
    </row>
    <row r="274" spans="1:13" s="27" customFormat="1" ht="20.100000000000001" customHeight="1" x14ac:dyDescent="0.25">
      <c r="A274" s="11">
        <v>551781200</v>
      </c>
      <c r="B274" s="43" t="s">
        <v>194</v>
      </c>
      <c r="C274" s="43"/>
      <c r="D274" s="43"/>
      <c r="E274" s="43"/>
      <c r="F274" s="43"/>
      <c r="G274" s="38"/>
      <c r="H274" s="13">
        <v>1.45</v>
      </c>
      <c r="I274" s="14">
        <f t="shared" si="170"/>
        <v>0</v>
      </c>
      <c r="J274" s="13">
        <f t="shared" si="164"/>
        <v>1.0874999999999999</v>
      </c>
      <c r="K274" s="14">
        <f t="shared" si="171"/>
        <v>0</v>
      </c>
      <c r="L274" s="13">
        <f>H274-H274*10%</f>
        <v>1.3049999999999999</v>
      </c>
      <c r="M274" s="14">
        <f t="shared" si="172"/>
        <v>0</v>
      </c>
    </row>
    <row r="275" spans="1:13" s="27" customFormat="1" ht="20.100000000000001" customHeight="1" x14ac:dyDescent="0.25">
      <c r="A275" s="11">
        <v>551781600</v>
      </c>
      <c r="B275" s="43" t="s">
        <v>195</v>
      </c>
      <c r="C275" s="43"/>
      <c r="D275" s="43"/>
      <c r="E275" s="43"/>
      <c r="F275" s="43"/>
      <c r="G275" s="38"/>
      <c r="H275" s="13">
        <v>1.9</v>
      </c>
      <c r="I275" s="14">
        <f t="shared" ref="I275" si="173">G275*H275</f>
        <v>0</v>
      </c>
      <c r="J275" s="13">
        <f t="shared" si="164"/>
        <v>1.4249999999999998</v>
      </c>
      <c r="K275" s="14">
        <f t="shared" ref="K275" si="174">G275*J275</f>
        <v>0</v>
      </c>
      <c r="L275" s="13">
        <f>H275-H275*10%</f>
        <v>1.71</v>
      </c>
      <c r="M275" s="14">
        <f t="shared" ref="M275" si="175">G275*L275</f>
        <v>0</v>
      </c>
    </row>
    <row r="276" spans="1:13" ht="20.100000000000001" customHeight="1" x14ac:dyDescent="0.25">
      <c r="A276" s="11"/>
      <c r="B276" s="43"/>
      <c r="C276" s="43"/>
      <c r="D276" s="43"/>
      <c r="E276" s="43"/>
      <c r="F276" s="43"/>
      <c r="G276" s="38"/>
      <c r="H276" s="13"/>
      <c r="I276" s="14"/>
      <c r="J276" s="13"/>
      <c r="K276" s="14"/>
      <c r="L276" s="13"/>
      <c r="M276" s="14"/>
    </row>
    <row r="277" spans="1:13" s="27" customFormat="1" ht="20.100000000000001" customHeight="1" x14ac:dyDescent="0.25">
      <c r="A277" s="11">
        <v>501007800</v>
      </c>
      <c r="B277" s="43" t="s">
        <v>196</v>
      </c>
      <c r="C277" s="43"/>
      <c r="D277" s="43"/>
      <c r="E277" s="43"/>
      <c r="F277" s="43"/>
      <c r="G277" s="38"/>
      <c r="H277" s="13">
        <v>3.75</v>
      </c>
      <c r="I277" s="14">
        <f t="shared" ref="I277" si="176">G277*H277</f>
        <v>0</v>
      </c>
      <c r="J277" s="13">
        <f t="shared" si="164"/>
        <v>2.8125</v>
      </c>
      <c r="K277" s="14">
        <f t="shared" ref="K277" si="177">G277*J277</f>
        <v>0</v>
      </c>
      <c r="L277" s="13">
        <f>H277-H277*10%</f>
        <v>3.375</v>
      </c>
      <c r="M277" s="14">
        <f t="shared" ref="M277" si="178">G277*L277</f>
        <v>0</v>
      </c>
    </row>
    <row r="278" spans="1:13" ht="20.100000000000001" customHeight="1" x14ac:dyDescent="0.25">
      <c r="A278" s="11"/>
      <c r="B278" s="43"/>
      <c r="C278" s="43"/>
      <c r="D278" s="43"/>
      <c r="E278" s="43"/>
      <c r="F278" s="43"/>
      <c r="G278" s="38"/>
      <c r="H278" s="13"/>
      <c r="I278" s="14"/>
      <c r="J278" s="13"/>
      <c r="K278" s="14"/>
      <c r="L278" s="13"/>
      <c r="M278" s="14"/>
    </row>
    <row r="279" spans="1:13" s="27" customFormat="1" ht="20.100000000000001" customHeight="1" x14ac:dyDescent="0.25">
      <c r="A279" s="11">
        <v>622141400</v>
      </c>
      <c r="B279" s="43" t="s">
        <v>199</v>
      </c>
      <c r="C279" s="43"/>
      <c r="D279" s="43"/>
      <c r="E279" s="43"/>
      <c r="F279" s="43"/>
      <c r="G279" s="38"/>
      <c r="H279" s="13">
        <v>2.85</v>
      </c>
      <c r="I279" s="14">
        <f t="shared" ref="I279" si="179">G279*H279</f>
        <v>0</v>
      </c>
      <c r="J279" s="13">
        <f t="shared" si="164"/>
        <v>2.1375000000000002</v>
      </c>
      <c r="K279" s="14">
        <f t="shared" ref="K279" si="180">G279*J279</f>
        <v>0</v>
      </c>
      <c r="L279" s="13">
        <f>H279-H279*10%</f>
        <v>2.5649999999999999</v>
      </c>
      <c r="M279" s="14">
        <f t="shared" ref="M279" si="181">G279*L279</f>
        <v>0</v>
      </c>
    </row>
    <row r="280" spans="1:13" s="27" customFormat="1" ht="20.100000000000001" customHeight="1" x14ac:dyDescent="0.25">
      <c r="A280" s="11">
        <v>622143600</v>
      </c>
      <c r="B280" s="43" t="s">
        <v>197</v>
      </c>
      <c r="C280" s="43"/>
      <c r="D280" s="43"/>
      <c r="E280" s="43"/>
      <c r="F280" s="43"/>
      <c r="G280" s="38"/>
      <c r="H280" s="13">
        <v>3.2</v>
      </c>
      <c r="I280" s="14">
        <f t="shared" ref="I280:I282" si="182">G280*H280</f>
        <v>0</v>
      </c>
      <c r="J280" s="13">
        <f t="shared" si="164"/>
        <v>2.4000000000000004</v>
      </c>
      <c r="K280" s="14">
        <f t="shared" ref="K280:K282" si="183">G280*J280</f>
        <v>0</v>
      </c>
      <c r="L280" s="13">
        <f>H280-H280*10%</f>
        <v>2.88</v>
      </c>
      <c r="M280" s="14">
        <f t="shared" ref="M280:M282" si="184">G280*L280</f>
        <v>0</v>
      </c>
    </row>
    <row r="281" spans="1:13" s="27" customFormat="1" ht="20.100000000000001" customHeight="1" x14ac:dyDescent="0.25">
      <c r="A281" s="11"/>
      <c r="B281" s="43"/>
      <c r="C281" s="43"/>
      <c r="D281" s="43"/>
      <c r="E281" s="43"/>
      <c r="F281" s="43"/>
      <c r="G281" s="38"/>
      <c r="H281" s="13"/>
      <c r="I281" s="14"/>
      <c r="J281" s="13"/>
      <c r="K281" s="14"/>
      <c r="L281" s="13"/>
      <c r="M281" s="14"/>
    </row>
    <row r="282" spans="1:13" s="27" customFormat="1" ht="20.100000000000001" customHeight="1" x14ac:dyDescent="0.25">
      <c r="A282" s="11">
        <v>622142300</v>
      </c>
      <c r="B282" s="43" t="s">
        <v>198</v>
      </c>
      <c r="C282" s="43"/>
      <c r="D282" s="43"/>
      <c r="E282" s="43"/>
      <c r="F282" s="43"/>
      <c r="G282" s="38"/>
      <c r="H282" s="13">
        <v>4.5999999999999996</v>
      </c>
      <c r="I282" s="14">
        <f t="shared" si="182"/>
        <v>0</v>
      </c>
      <c r="J282" s="13">
        <f t="shared" si="164"/>
        <v>3.4499999999999997</v>
      </c>
      <c r="K282" s="14">
        <f t="shared" si="183"/>
        <v>0</v>
      </c>
      <c r="L282" s="13">
        <f>H282-H282*10%</f>
        <v>4.1399999999999997</v>
      </c>
      <c r="M282" s="14">
        <f t="shared" si="184"/>
        <v>0</v>
      </c>
    </row>
    <row r="283" spans="1:13" ht="20.100000000000001" customHeight="1" x14ac:dyDescent="0.25">
      <c r="A283" s="11"/>
      <c r="B283" s="43"/>
      <c r="C283" s="43"/>
      <c r="D283" s="43"/>
      <c r="E283" s="43"/>
      <c r="F283" s="43"/>
      <c r="G283" s="38"/>
      <c r="H283" s="13"/>
      <c r="I283" s="14"/>
      <c r="J283" s="13"/>
      <c r="K283" s="14"/>
      <c r="L283" s="13"/>
      <c r="M283" s="14"/>
    </row>
    <row r="284" spans="1:13" ht="18" customHeight="1" x14ac:dyDescent="0.25">
      <c r="A284" s="11"/>
      <c r="B284" s="47" t="s">
        <v>177</v>
      </c>
      <c r="C284" s="47"/>
      <c r="D284" s="47"/>
      <c r="E284" s="47"/>
      <c r="F284" s="47"/>
      <c r="G284" s="38"/>
      <c r="H284" s="30"/>
      <c r="I284" s="29"/>
      <c r="J284" s="30"/>
      <c r="K284" s="29"/>
      <c r="L284" s="38"/>
      <c r="M284" s="29"/>
    </row>
    <row r="285" spans="1:13" ht="18" customHeight="1" x14ac:dyDescent="0.25">
      <c r="A285" s="11"/>
      <c r="B285" s="43"/>
      <c r="C285" s="43"/>
      <c r="D285" s="43"/>
      <c r="E285" s="43"/>
      <c r="F285" s="43"/>
      <c r="G285" s="38"/>
      <c r="H285" s="13"/>
      <c r="I285" s="14"/>
      <c r="J285" s="13"/>
      <c r="K285" s="14"/>
      <c r="L285" s="13"/>
      <c r="M285" s="14"/>
    </row>
    <row r="286" spans="1:13" s="27" customFormat="1" ht="20.100000000000001" customHeight="1" x14ac:dyDescent="0.25">
      <c r="A286" s="11">
        <v>123026300</v>
      </c>
      <c r="B286" s="43" t="s">
        <v>25</v>
      </c>
      <c r="C286" s="43"/>
      <c r="D286" s="43"/>
      <c r="E286" s="43"/>
      <c r="F286" s="43"/>
      <c r="G286" s="38"/>
      <c r="H286" s="13">
        <v>6.9</v>
      </c>
      <c r="I286" s="14">
        <f t="shared" ref="I286:I293" si="185">G286*H286</f>
        <v>0</v>
      </c>
      <c r="J286" s="13">
        <f>H286-H286*25%</f>
        <v>5.1750000000000007</v>
      </c>
      <c r="K286" s="14">
        <f t="shared" ref="K286:K293" si="186">G286*J286</f>
        <v>0</v>
      </c>
      <c r="L286" s="13">
        <f>H286-H286*10%</f>
        <v>6.21</v>
      </c>
      <c r="M286" s="14">
        <f t="shared" ref="M286:M293" si="187">G286*L286</f>
        <v>0</v>
      </c>
    </row>
    <row r="287" spans="1:13" s="27" customFormat="1" ht="20.100000000000001" customHeight="1" x14ac:dyDescent="0.25">
      <c r="A287" s="11" t="s">
        <v>200</v>
      </c>
      <c r="B287" s="44" t="s">
        <v>201</v>
      </c>
      <c r="C287" s="44"/>
      <c r="D287" s="44"/>
      <c r="E287" s="44"/>
      <c r="F287" s="44"/>
      <c r="G287" s="38"/>
      <c r="H287" s="13">
        <v>1.05</v>
      </c>
      <c r="I287" s="14">
        <f t="shared" ref="I287:I289" si="188">G287*H287</f>
        <v>0</v>
      </c>
      <c r="J287" s="13">
        <f t="shared" ref="J287:J289" si="189">H287-H287*25%</f>
        <v>0.78750000000000009</v>
      </c>
      <c r="K287" s="14">
        <f t="shared" ref="K287:K289" si="190">G287*J287</f>
        <v>0</v>
      </c>
      <c r="L287" s="13">
        <f>H287-H287*10%</f>
        <v>0.94500000000000006</v>
      </c>
      <c r="M287" s="14">
        <f t="shared" ref="M287:M289" si="191">G287*L287</f>
        <v>0</v>
      </c>
    </row>
    <row r="288" spans="1:13" s="27" customFormat="1" ht="20.100000000000001" customHeight="1" x14ac:dyDescent="0.25">
      <c r="A288" s="11">
        <v>131010900</v>
      </c>
      <c r="B288" s="44" t="s">
        <v>202</v>
      </c>
      <c r="C288" s="44"/>
      <c r="D288" s="44"/>
      <c r="E288" s="44"/>
      <c r="F288" s="44"/>
      <c r="G288" s="38"/>
      <c r="H288" s="13">
        <v>2.2000000000000002</v>
      </c>
      <c r="I288" s="14">
        <f t="shared" si="188"/>
        <v>0</v>
      </c>
      <c r="J288" s="13">
        <f t="shared" si="189"/>
        <v>1.6500000000000001</v>
      </c>
      <c r="K288" s="14">
        <f t="shared" si="190"/>
        <v>0</v>
      </c>
      <c r="L288" s="13">
        <f>H288-H288*10%</f>
        <v>1.9800000000000002</v>
      </c>
      <c r="M288" s="14">
        <f t="shared" si="191"/>
        <v>0</v>
      </c>
    </row>
    <row r="289" spans="1:13" s="27" customFormat="1" ht="20.100000000000001" customHeight="1" x14ac:dyDescent="0.25">
      <c r="A289" s="11" t="s">
        <v>203</v>
      </c>
      <c r="B289" s="44" t="s">
        <v>204</v>
      </c>
      <c r="C289" s="44"/>
      <c r="D289" s="44"/>
      <c r="E289" s="44"/>
      <c r="F289" s="44"/>
      <c r="G289" s="38"/>
      <c r="H289" s="13">
        <v>4.3499999999999996</v>
      </c>
      <c r="I289" s="14">
        <f t="shared" si="188"/>
        <v>0</v>
      </c>
      <c r="J289" s="13">
        <f t="shared" si="189"/>
        <v>3.2624999999999997</v>
      </c>
      <c r="K289" s="14">
        <f t="shared" si="190"/>
        <v>0</v>
      </c>
      <c r="L289" s="13">
        <f>H289-H289*10%</f>
        <v>3.9149999999999996</v>
      </c>
      <c r="M289" s="14">
        <f t="shared" si="191"/>
        <v>0</v>
      </c>
    </row>
    <row r="290" spans="1:13" s="27" customFormat="1" ht="20.100000000000001" customHeight="1" x14ac:dyDescent="0.25">
      <c r="A290" s="11">
        <v>37188</v>
      </c>
      <c r="B290" s="44" t="s">
        <v>205</v>
      </c>
      <c r="C290" s="44"/>
      <c r="D290" s="44"/>
      <c r="E290" s="44"/>
      <c r="F290" s="44"/>
      <c r="G290" s="38"/>
      <c r="H290" s="13">
        <v>0.95</v>
      </c>
      <c r="I290" s="14">
        <f t="shared" ref="I290" si="192">G290*H290</f>
        <v>0</v>
      </c>
      <c r="J290" s="13">
        <f t="shared" ref="J290" si="193">H290-H290*25%</f>
        <v>0.71249999999999991</v>
      </c>
      <c r="K290" s="14">
        <f t="shared" ref="K290" si="194">G290*J290</f>
        <v>0</v>
      </c>
      <c r="L290" s="13">
        <f>H290-H290*10%</f>
        <v>0.85499999999999998</v>
      </c>
      <c r="M290" s="14">
        <f t="shared" ref="M290" si="195">G290*L290</f>
        <v>0</v>
      </c>
    </row>
    <row r="291" spans="1:13" s="27" customFormat="1" ht="20.100000000000001" customHeight="1" x14ac:dyDescent="0.25">
      <c r="A291" s="11" t="s">
        <v>263</v>
      </c>
      <c r="B291" s="44" t="s">
        <v>264</v>
      </c>
      <c r="C291" s="44"/>
      <c r="D291" s="44"/>
      <c r="E291" s="44"/>
      <c r="F291" s="44"/>
      <c r="G291" s="38"/>
      <c r="H291" s="13">
        <v>4.5</v>
      </c>
      <c r="I291" s="14">
        <f t="shared" ref="I291" si="196">G291*H291</f>
        <v>0</v>
      </c>
      <c r="J291" s="13">
        <f t="shared" ref="J291" si="197">H291-H291*25%</f>
        <v>3.375</v>
      </c>
      <c r="K291" s="14">
        <f t="shared" ref="K291" si="198">G291*J291</f>
        <v>0</v>
      </c>
      <c r="L291" s="13">
        <f>H291-H291*10%</f>
        <v>4.05</v>
      </c>
      <c r="M291" s="14">
        <f t="shared" ref="M291" si="199">G291*L291</f>
        <v>0</v>
      </c>
    </row>
    <row r="292" spans="1:13" ht="18" customHeight="1" x14ac:dyDescent="0.25">
      <c r="A292" s="11"/>
      <c r="B292" s="43"/>
      <c r="C292" s="43"/>
      <c r="D292" s="43"/>
      <c r="E292" s="43"/>
      <c r="F292" s="43"/>
      <c r="G292" s="38"/>
      <c r="H292" s="13"/>
      <c r="I292" s="14"/>
      <c r="J292" s="13"/>
      <c r="K292" s="14"/>
      <c r="L292" s="13"/>
      <c r="M292" s="14"/>
    </row>
    <row r="293" spans="1:13" s="27" customFormat="1" ht="20.100000000000001" customHeight="1" x14ac:dyDescent="0.25">
      <c r="A293" s="11" t="s">
        <v>26</v>
      </c>
      <c r="B293" s="43" t="s">
        <v>27</v>
      </c>
      <c r="C293" s="43"/>
      <c r="D293" s="43"/>
      <c r="E293" s="43"/>
      <c r="F293" s="43"/>
      <c r="G293" s="38"/>
      <c r="H293" s="13">
        <v>7.85</v>
      </c>
      <c r="I293" s="14">
        <f t="shared" si="185"/>
        <v>0</v>
      </c>
      <c r="J293" s="13">
        <f>H293-H293*25%</f>
        <v>5.8874999999999993</v>
      </c>
      <c r="K293" s="14">
        <f t="shared" si="186"/>
        <v>0</v>
      </c>
      <c r="L293" s="13">
        <f>H293-H293*10%</f>
        <v>7.0649999999999995</v>
      </c>
      <c r="M293" s="14">
        <f t="shared" si="187"/>
        <v>0</v>
      </c>
    </row>
    <row r="294" spans="1:13" s="27" customFormat="1" ht="20.100000000000001" customHeight="1" x14ac:dyDescent="0.25">
      <c r="A294" s="11">
        <v>37727</v>
      </c>
      <c r="B294" s="44" t="s">
        <v>265</v>
      </c>
      <c r="C294" s="44"/>
      <c r="D294" s="44"/>
      <c r="E294" s="44"/>
      <c r="F294" s="44"/>
      <c r="G294" s="38"/>
      <c r="H294" s="13">
        <v>3.8</v>
      </c>
      <c r="I294" s="14">
        <f t="shared" ref="I294" si="200">G294*H294</f>
        <v>0</v>
      </c>
      <c r="J294" s="13">
        <f>H294-H294*25%</f>
        <v>2.8499999999999996</v>
      </c>
      <c r="K294" s="14">
        <f t="shared" ref="K294" si="201">G294*J294</f>
        <v>0</v>
      </c>
      <c r="L294" s="13">
        <f>H294-H294*10%</f>
        <v>3.42</v>
      </c>
      <c r="M294" s="14">
        <f t="shared" ref="M294" si="202">G294*L294</f>
        <v>0</v>
      </c>
    </row>
    <row r="295" spans="1:13" ht="20.100000000000001" customHeight="1" x14ac:dyDescent="0.25">
      <c r="A295" s="11"/>
      <c r="B295" s="43"/>
      <c r="C295" s="43"/>
      <c r="D295" s="43"/>
      <c r="E295" s="43"/>
      <c r="F295" s="43"/>
      <c r="G295" s="38"/>
      <c r="H295" s="13"/>
      <c r="I295" s="14"/>
      <c r="J295" s="13"/>
      <c r="K295" s="14"/>
      <c r="L295" s="13"/>
      <c r="M295" s="14"/>
    </row>
    <row r="296" spans="1:13" s="27" customFormat="1" ht="20.100000000000001" customHeight="1" x14ac:dyDescent="0.25">
      <c r="A296" s="11">
        <v>4000065</v>
      </c>
      <c r="B296" s="43" t="s">
        <v>28</v>
      </c>
      <c r="C296" s="43"/>
      <c r="D296" s="43"/>
      <c r="E296" s="43"/>
      <c r="F296" s="43"/>
      <c r="G296" s="38"/>
      <c r="H296" s="13">
        <v>3.55</v>
      </c>
      <c r="I296" s="14">
        <f t="shared" ref="I296:I298" si="203">G296*H296</f>
        <v>0</v>
      </c>
      <c r="J296" s="13">
        <f>H296-H296*25%</f>
        <v>2.6624999999999996</v>
      </c>
      <c r="K296" s="14">
        <f t="shared" ref="K296:K298" si="204">G296*J296</f>
        <v>0</v>
      </c>
      <c r="L296" s="13">
        <f>H296-H296*10%</f>
        <v>3.1949999999999998</v>
      </c>
      <c r="M296" s="14">
        <f t="shared" ref="M296:M298" si="205">G296*L296</f>
        <v>0</v>
      </c>
    </row>
    <row r="297" spans="1:13" ht="20.100000000000001" customHeight="1" x14ac:dyDescent="0.25">
      <c r="A297" s="11"/>
      <c r="B297" s="43"/>
      <c r="C297" s="43"/>
      <c r="D297" s="43"/>
      <c r="E297" s="43"/>
      <c r="F297" s="43"/>
      <c r="G297" s="38"/>
      <c r="H297" s="13"/>
      <c r="I297" s="14"/>
      <c r="J297" s="13"/>
      <c r="K297" s="14"/>
      <c r="L297" s="13"/>
      <c r="M297" s="14"/>
    </row>
    <row r="298" spans="1:13" s="27" customFormat="1" ht="20.100000000000001" customHeight="1" x14ac:dyDescent="0.25">
      <c r="A298" s="11">
        <v>622142000</v>
      </c>
      <c r="B298" s="43" t="s">
        <v>29</v>
      </c>
      <c r="C298" s="43"/>
      <c r="D298" s="43"/>
      <c r="E298" s="43"/>
      <c r="F298" s="43"/>
      <c r="G298" s="38"/>
      <c r="H298" s="13">
        <v>4.8</v>
      </c>
      <c r="I298" s="14">
        <f t="shared" si="203"/>
        <v>0</v>
      </c>
      <c r="J298" s="13">
        <f>H298-H298*25%</f>
        <v>3.5999999999999996</v>
      </c>
      <c r="K298" s="14">
        <f t="shared" si="204"/>
        <v>0</v>
      </c>
      <c r="L298" s="13">
        <f>H298-H298*10%</f>
        <v>4.32</v>
      </c>
      <c r="M298" s="14">
        <f t="shared" si="205"/>
        <v>0</v>
      </c>
    </row>
    <row r="299" spans="1:13" ht="18" customHeight="1" x14ac:dyDescent="0.25">
      <c r="A299" s="11"/>
      <c r="B299" s="43"/>
      <c r="C299" s="43"/>
      <c r="D299" s="43"/>
      <c r="E299" s="43"/>
      <c r="F299" s="43"/>
      <c r="G299" s="38"/>
      <c r="H299" s="13"/>
      <c r="I299" s="14"/>
      <c r="J299" s="13"/>
      <c r="K299" s="14"/>
      <c r="L299" s="13"/>
      <c r="M299" s="14"/>
    </row>
    <row r="300" spans="1:13" ht="18" customHeight="1" x14ac:dyDescent="0.25">
      <c r="A300" s="11"/>
      <c r="B300" s="47" t="s">
        <v>300</v>
      </c>
      <c r="C300" s="47"/>
      <c r="D300" s="47"/>
      <c r="E300" s="47"/>
      <c r="F300" s="47"/>
      <c r="G300" s="38"/>
      <c r="H300" s="13"/>
      <c r="I300" s="14"/>
      <c r="J300" s="13"/>
      <c r="K300" s="14"/>
      <c r="L300" s="13"/>
      <c r="M300" s="14"/>
    </row>
    <row r="301" spans="1:13" ht="18" customHeight="1" x14ac:dyDescent="0.25">
      <c r="A301" s="11"/>
      <c r="B301" s="43"/>
      <c r="C301" s="43"/>
      <c r="D301" s="43"/>
      <c r="E301" s="43"/>
      <c r="F301" s="43"/>
      <c r="G301" s="38"/>
      <c r="H301" s="13"/>
      <c r="I301" s="14"/>
      <c r="J301" s="13"/>
      <c r="K301" s="14"/>
      <c r="L301" s="13"/>
      <c r="M301" s="14"/>
    </row>
    <row r="302" spans="1:13" s="27" customFormat="1" ht="20.100000000000001" customHeight="1" x14ac:dyDescent="0.25">
      <c r="A302" s="16" t="s">
        <v>179</v>
      </c>
      <c r="B302" s="43" t="s">
        <v>329</v>
      </c>
      <c r="C302" s="43"/>
      <c r="D302" s="43"/>
      <c r="E302" s="43"/>
      <c r="F302" s="43"/>
      <c r="G302" s="38"/>
      <c r="H302" s="13">
        <v>17.8</v>
      </c>
      <c r="I302" s="14">
        <f>G302*H302</f>
        <v>0</v>
      </c>
      <c r="J302" s="13">
        <f>H302</f>
        <v>17.8</v>
      </c>
      <c r="K302" s="14">
        <f>G302*J302</f>
        <v>0</v>
      </c>
      <c r="L302" s="13">
        <f>J302</f>
        <v>17.8</v>
      </c>
      <c r="M302" s="14">
        <f>G302*L302</f>
        <v>0</v>
      </c>
    </row>
    <row r="303" spans="1:13" s="27" customFormat="1" ht="20.100000000000001" customHeight="1" x14ac:dyDescent="0.25">
      <c r="A303" s="16" t="s">
        <v>185</v>
      </c>
      <c r="B303" s="43" t="s">
        <v>178</v>
      </c>
      <c r="C303" s="43"/>
      <c r="D303" s="43"/>
      <c r="E303" s="43"/>
      <c r="F303" s="43"/>
      <c r="G303" s="38"/>
      <c r="H303" s="13">
        <v>44.3</v>
      </c>
      <c r="I303" s="14">
        <f>G303*H303</f>
        <v>0</v>
      </c>
      <c r="J303" s="13">
        <f>H303</f>
        <v>44.3</v>
      </c>
      <c r="K303" s="14">
        <f>G303*J303</f>
        <v>0</v>
      </c>
      <c r="L303" s="13">
        <f>J303</f>
        <v>44.3</v>
      </c>
      <c r="M303" s="14">
        <f>G303*L303</f>
        <v>0</v>
      </c>
    </row>
    <row r="304" spans="1:13" s="27" customFormat="1" ht="20.100000000000001" customHeight="1" x14ac:dyDescent="0.25">
      <c r="A304" s="16" t="s">
        <v>181</v>
      </c>
      <c r="B304" s="43" t="s">
        <v>180</v>
      </c>
      <c r="C304" s="43"/>
      <c r="D304" s="43"/>
      <c r="E304" s="43"/>
      <c r="F304" s="43"/>
      <c r="G304" s="38"/>
      <c r="H304" s="13">
        <v>65.5</v>
      </c>
      <c r="I304" s="14">
        <f>G304*H304</f>
        <v>0</v>
      </c>
      <c r="J304" s="13">
        <f>H304</f>
        <v>65.5</v>
      </c>
      <c r="K304" s="14">
        <f>G304*J304</f>
        <v>0</v>
      </c>
      <c r="L304" s="13">
        <f>J304</f>
        <v>65.5</v>
      </c>
      <c r="M304" s="14">
        <f>G304*L304</f>
        <v>0</v>
      </c>
    </row>
    <row r="305" spans="1:13" ht="18" customHeight="1" x14ac:dyDescent="0.25">
      <c r="A305" s="11"/>
      <c r="B305" s="43"/>
      <c r="C305" s="43"/>
      <c r="D305" s="43"/>
      <c r="E305" s="43"/>
      <c r="F305" s="43"/>
      <c r="G305" s="38"/>
      <c r="H305" s="13"/>
      <c r="I305" s="14"/>
      <c r="J305" s="13"/>
      <c r="K305" s="14"/>
      <c r="L305" s="13"/>
      <c r="M305" s="14"/>
    </row>
    <row r="306" spans="1:13" s="27" customFormat="1" ht="20.100000000000001" customHeight="1" x14ac:dyDescent="0.25">
      <c r="A306" s="16" t="s">
        <v>183</v>
      </c>
      <c r="B306" s="43" t="s">
        <v>182</v>
      </c>
      <c r="C306" s="43"/>
      <c r="D306" s="43"/>
      <c r="E306" s="43"/>
      <c r="F306" s="43"/>
      <c r="G306" s="38"/>
      <c r="H306" s="13">
        <v>14.95</v>
      </c>
      <c r="I306" s="14">
        <f>G306*H306</f>
        <v>0</v>
      </c>
      <c r="J306" s="13">
        <f>H306</f>
        <v>14.95</v>
      </c>
      <c r="K306" s="14">
        <f>G306*J306</f>
        <v>0</v>
      </c>
      <c r="L306" s="13">
        <f>J306</f>
        <v>14.95</v>
      </c>
      <c r="M306" s="14">
        <f>G306*L306</f>
        <v>0</v>
      </c>
    </row>
    <row r="307" spans="1:13" s="27" customFormat="1" ht="20.100000000000001" customHeight="1" x14ac:dyDescent="0.25">
      <c r="A307" s="16" t="s">
        <v>183</v>
      </c>
      <c r="B307" s="43" t="s">
        <v>184</v>
      </c>
      <c r="C307" s="43"/>
      <c r="D307" s="43"/>
      <c r="E307" s="43"/>
      <c r="F307" s="43"/>
      <c r="G307" s="38"/>
      <c r="H307" s="13">
        <v>79.599999999999994</v>
      </c>
      <c r="I307" s="14">
        <f>G307*H307</f>
        <v>0</v>
      </c>
      <c r="J307" s="13">
        <f>H307</f>
        <v>79.599999999999994</v>
      </c>
      <c r="K307" s="14">
        <f>G307*J307</f>
        <v>0</v>
      </c>
      <c r="L307" s="13">
        <f>J307</f>
        <v>79.599999999999994</v>
      </c>
      <c r="M307" s="14">
        <f>G307*L307</f>
        <v>0</v>
      </c>
    </row>
    <row r="308" spans="1:13" ht="18" customHeight="1" x14ac:dyDescent="0.25">
      <c r="A308" s="11"/>
      <c r="B308" s="43"/>
      <c r="C308" s="43"/>
      <c r="D308" s="43"/>
      <c r="E308" s="43"/>
      <c r="F308" s="43"/>
      <c r="G308" s="38"/>
      <c r="H308" s="13"/>
      <c r="I308" s="14"/>
      <c r="J308" s="13"/>
      <c r="K308" s="14"/>
      <c r="L308" s="13"/>
      <c r="M308" s="14"/>
    </row>
    <row r="309" spans="1:13" ht="18" customHeight="1" x14ac:dyDescent="0.25">
      <c r="A309" s="11"/>
      <c r="B309" s="43"/>
      <c r="C309" s="43"/>
      <c r="D309" s="43"/>
      <c r="E309" s="43"/>
      <c r="F309" s="43"/>
      <c r="G309" s="38"/>
      <c r="H309" s="30"/>
      <c r="I309" s="29"/>
      <c r="J309" s="30"/>
      <c r="K309" s="29"/>
      <c r="L309" s="38"/>
      <c r="M309" s="29"/>
    </row>
    <row r="310" spans="1:13" ht="18" customHeight="1" x14ac:dyDescent="0.25">
      <c r="A310" s="11"/>
      <c r="B310" s="47" t="s">
        <v>299</v>
      </c>
      <c r="C310" s="47"/>
      <c r="D310" s="47"/>
      <c r="E310" s="47"/>
      <c r="F310" s="47"/>
      <c r="G310" s="38"/>
      <c r="H310" s="13"/>
      <c r="I310" s="14"/>
      <c r="J310" s="13"/>
      <c r="K310" s="14"/>
      <c r="L310" s="13"/>
      <c r="M310" s="14"/>
    </row>
    <row r="311" spans="1:13" ht="18" customHeight="1" x14ac:dyDescent="0.25">
      <c r="A311" s="11"/>
      <c r="B311" s="43"/>
      <c r="C311" s="43"/>
      <c r="D311" s="43"/>
      <c r="E311" s="43"/>
      <c r="F311" s="43"/>
      <c r="G311" s="38"/>
      <c r="H311" s="30"/>
      <c r="I311" s="29"/>
      <c r="J311" s="30"/>
      <c r="K311" s="29"/>
      <c r="L311" s="38"/>
      <c r="M311" s="29"/>
    </row>
    <row r="312" spans="1:13" s="27" customFormat="1" ht="20.100000000000001" customHeight="1" x14ac:dyDescent="0.25">
      <c r="A312" s="35" t="s">
        <v>20</v>
      </c>
      <c r="B312" s="43" t="s">
        <v>21</v>
      </c>
      <c r="C312" s="43"/>
      <c r="D312" s="43"/>
      <c r="E312" s="43"/>
      <c r="F312" s="43"/>
      <c r="G312" s="38"/>
      <c r="H312" s="13">
        <v>7.99</v>
      </c>
      <c r="I312" s="14">
        <f>G312*H312</f>
        <v>0</v>
      </c>
      <c r="J312" s="13">
        <f>H312</f>
        <v>7.99</v>
      </c>
      <c r="K312" s="14">
        <f>G312*J312</f>
        <v>0</v>
      </c>
      <c r="L312" s="13">
        <f>J312</f>
        <v>7.99</v>
      </c>
      <c r="M312" s="14">
        <f>G312*L312</f>
        <v>0</v>
      </c>
    </row>
    <row r="313" spans="1:13" s="27" customFormat="1" ht="20.100000000000001" customHeight="1" x14ac:dyDescent="0.25">
      <c r="A313" s="36" t="s">
        <v>22</v>
      </c>
      <c r="B313" s="43" t="s">
        <v>259</v>
      </c>
      <c r="C313" s="43"/>
      <c r="D313" s="43"/>
      <c r="E313" s="43"/>
      <c r="F313" s="43"/>
      <c r="G313" s="38"/>
      <c r="H313" s="13">
        <v>8.6999999999999993</v>
      </c>
      <c r="I313" s="14">
        <f>G313*H313</f>
        <v>0</v>
      </c>
      <c r="J313" s="13">
        <f>H313</f>
        <v>8.6999999999999993</v>
      </c>
      <c r="K313" s="14">
        <f>G313*J313</f>
        <v>0</v>
      </c>
      <c r="L313" s="13">
        <f>J313</f>
        <v>8.6999999999999993</v>
      </c>
      <c r="M313" s="14">
        <f>G313*L313</f>
        <v>0</v>
      </c>
    </row>
    <row r="314" spans="1:13" s="27" customFormat="1" ht="20.100000000000001" customHeight="1" x14ac:dyDescent="0.25">
      <c r="A314" s="35" t="s">
        <v>30</v>
      </c>
      <c r="B314" s="43" t="s">
        <v>330</v>
      </c>
      <c r="C314" s="43"/>
      <c r="D314" s="43"/>
      <c r="E314" s="43"/>
      <c r="F314" s="43"/>
      <c r="G314" s="38"/>
      <c r="H314" s="13">
        <v>14.99</v>
      </c>
      <c r="I314" s="14">
        <f t="shared" ref="I314" si="206">G314*H314</f>
        <v>0</v>
      </c>
      <c r="J314" s="13">
        <f>H314</f>
        <v>14.99</v>
      </c>
      <c r="K314" s="14">
        <f t="shared" ref="K314" si="207">G314*J314</f>
        <v>0</v>
      </c>
      <c r="L314" s="13">
        <f>J314</f>
        <v>14.99</v>
      </c>
      <c r="M314" s="14">
        <f t="shared" ref="M314" si="208">G314*L314</f>
        <v>0</v>
      </c>
    </row>
    <row r="315" spans="1:13" s="27" customFormat="1" ht="20.100000000000001" customHeight="1" x14ac:dyDescent="0.25">
      <c r="A315" s="35" t="s">
        <v>186</v>
      </c>
      <c r="B315" s="43" t="s">
        <v>331</v>
      </c>
      <c r="C315" s="43"/>
      <c r="D315" s="43"/>
      <c r="E315" s="43"/>
      <c r="F315" s="43"/>
      <c r="G315" s="38"/>
      <c r="H315" s="13">
        <v>14.99</v>
      </c>
      <c r="I315" s="14">
        <f t="shared" ref="I315" si="209">G315*H315</f>
        <v>0</v>
      </c>
      <c r="J315" s="13">
        <f>H315</f>
        <v>14.99</v>
      </c>
      <c r="K315" s="14">
        <f t="shared" ref="K315" si="210">G315*J315</f>
        <v>0</v>
      </c>
      <c r="L315" s="13">
        <f>J315</f>
        <v>14.99</v>
      </c>
      <c r="M315" s="14">
        <f t="shared" ref="M315" si="211">G315*L315</f>
        <v>0</v>
      </c>
    </row>
    <row r="316" spans="1:13" s="28" customFormat="1" ht="20.100000000000001" customHeight="1" x14ac:dyDescent="0.25">
      <c r="A316" s="35" t="s">
        <v>187</v>
      </c>
      <c r="B316" s="43" t="s">
        <v>332</v>
      </c>
      <c r="C316" s="43"/>
      <c r="D316" s="43"/>
      <c r="E316" s="43"/>
      <c r="F316" s="43"/>
      <c r="G316" s="38"/>
      <c r="H316" s="13">
        <v>14.99</v>
      </c>
      <c r="I316" s="14">
        <f>G316*H316</f>
        <v>0</v>
      </c>
      <c r="J316" s="13">
        <f>H316</f>
        <v>14.99</v>
      </c>
      <c r="K316" s="14">
        <f>G316*J316</f>
        <v>0</v>
      </c>
      <c r="L316" s="13">
        <f>H316</f>
        <v>14.99</v>
      </c>
      <c r="M316" s="14">
        <f>G316*L316</f>
        <v>0</v>
      </c>
    </row>
    <row r="317" spans="1:13" ht="18" customHeight="1" x14ac:dyDescent="0.25">
      <c r="A317" s="11"/>
      <c r="B317" s="43"/>
      <c r="C317" s="43"/>
      <c r="D317" s="43"/>
      <c r="E317" s="43"/>
      <c r="F317" s="43"/>
      <c r="G317" s="38"/>
      <c r="H317" s="13"/>
      <c r="I317" s="14"/>
      <c r="J317" s="13"/>
      <c r="K317" s="14"/>
      <c r="L317" s="13"/>
      <c r="M317" s="14"/>
    </row>
    <row r="318" spans="1:13" ht="18" customHeight="1" x14ac:dyDescent="0.25">
      <c r="A318" s="11"/>
      <c r="B318" s="43" t="s">
        <v>301</v>
      </c>
      <c r="C318" s="43"/>
      <c r="D318" s="43"/>
      <c r="E318" s="43"/>
      <c r="F318" s="43"/>
      <c r="G318" s="38"/>
      <c r="H318" s="13"/>
      <c r="I318" s="14"/>
      <c r="J318" s="13"/>
      <c r="K318" s="14"/>
      <c r="L318" s="13"/>
      <c r="M318" s="14"/>
    </row>
    <row r="319" spans="1:13" ht="18" customHeight="1" x14ac:dyDescent="0.25">
      <c r="A319" s="11"/>
      <c r="B319" s="57" t="s">
        <v>36</v>
      </c>
      <c r="C319" s="57"/>
      <c r="D319" s="57"/>
      <c r="E319" s="57"/>
      <c r="F319" s="57"/>
      <c r="G319" s="12"/>
      <c r="H319" s="13"/>
      <c r="I319" s="14">
        <f>SUM(I7:I317)</f>
        <v>0</v>
      </c>
      <c r="J319" s="13"/>
      <c r="K319" s="14">
        <f>SUM(K7:K317)</f>
        <v>0</v>
      </c>
      <c r="L319" s="13"/>
      <c r="M319" s="14">
        <f>SUM(M7:M317)</f>
        <v>0</v>
      </c>
    </row>
    <row r="320" spans="1:13" ht="18" customHeight="1" x14ac:dyDescent="0.25">
      <c r="A320" s="11"/>
      <c r="B320" s="43"/>
      <c r="C320" s="43"/>
      <c r="D320" s="43"/>
      <c r="E320" s="43"/>
      <c r="F320" s="43"/>
      <c r="G320" s="12"/>
      <c r="H320" s="13"/>
      <c r="I320" s="14"/>
      <c r="J320" s="13"/>
      <c r="K320" s="14"/>
      <c r="L320" s="13"/>
      <c r="M320" s="14"/>
    </row>
    <row r="321" spans="1:13" ht="18" customHeight="1" x14ac:dyDescent="0.25">
      <c r="A321" s="11"/>
      <c r="B321" s="47" t="s">
        <v>37</v>
      </c>
      <c r="C321" s="47"/>
      <c r="D321" s="47"/>
      <c r="E321" s="47"/>
      <c r="F321" s="47"/>
      <c r="G321" s="12"/>
      <c r="H321" s="13"/>
      <c r="I321" s="14"/>
      <c r="J321" s="13"/>
      <c r="K321" s="14"/>
      <c r="L321" s="13"/>
      <c r="M321" s="14"/>
    </row>
    <row r="322" spans="1:13" ht="18" customHeight="1" x14ac:dyDescent="0.25">
      <c r="A322" s="11"/>
      <c r="B322" s="43"/>
      <c r="C322" s="43"/>
      <c r="D322" s="43"/>
      <c r="E322" s="43"/>
      <c r="F322" s="43"/>
      <c r="G322" s="12"/>
      <c r="H322" s="13"/>
      <c r="I322" s="14"/>
      <c r="J322" s="13"/>
      <c r="K322" s="14"/>
      <c r="L322" s="13"/>
      <c r="M322" s="14"/>
    </row>
    <row r="323" spans="1:13" ht="18" customHeight="1" x14ac:dyDescent="0.25">
      <c r="A323" s="11"/>
      <c r="B323" s="43"/>
      <c r="C323" s="43"/>
      <c r="D323" s="43"/>
      <c r="E323" s="43"/>
      <c r="F323" s="43"/>
      <c r="G323" s="12"/>
      <c r="H323" s="13"/>
      <c r="I323" s="14"/>
      <c r="J323" s="13"/>
      <c r="K323" s="14"/>
      <c r="L323" s="13"/>
      <c r="M323" s="14"/>
    </row>
    <row r="324" spans="1:13" s="40" customFormat="1" ht="18" customHeight="1" x14ac:dyDescent="0.25">
      <c r="A324" s="11"/>
      <c r="B324" s="43"/>
      <c r="C324" s="43"/>
      <c r="D324" s="43"/>
      <c r="E324" s="43"/>
      <c r="F324" s="43"/>
      <c r="G324" s="38"/>
      <c r="H324" s="38"/>
      <c r="I324" s="29"/>
      <c r="J324" s="38"/>
      <c r="K324" s="29"/>
      <c r="L324" s="38"/>
      <c r="M324" s="29"/>
    </row>
    <row r="325" spans="1:13" ht="18" customHeight="1" x14ac:dyDescent="0.25">
      <c r="A325" s="11"/>
      <c r="B325" s="43"/>
      <c r="C325" s="43"/>
      <c r="D325" s="43"/>
      <c r="E325" s="43"/>
      <c r="F325" s="43"/>
      <c r="G325" s="12"/>
      <c r="H325" s="12"/>
      <c r="I325" s="29"/>
      <c r="J325" s="12"/>
      <c r="K325" s="29"/>
      <c r="L325" s="38"/>
      <c r="M325" s="29"/>
    </row>
    <row r="326" spans="1:13" ht="18" customHeight="1" x14ac:dyDescent="0.25">
      <c r="A326" s="11"/>
      <c r="B326" s="43"/>
      <c r="C326" s="43"/>
      <c r="D326" s="43"/>
      <c r="E326" s="43"/>
      <c r="F326" s="43"/>
      <c r="G326" s="12"/>
      <c r="H326" s="12"/>
      <c r="I326" s="29"/>
      <c r="J326" s="12"/>
      <c r="K326" s="29"/>
      <c r="L326" s="38"/>
      <c r="M326" s="29"/>
    </row>
    <row r="327" spans="1:13" s="19" customFormat="1" ht="18" customHeight="1" x14ac:dyDescent="0.25">
      <c r="A327" s="17"/>
      <c r="B327" s="59"/>
      <c r="C327" s="59"/>
      <c r="D327" s="59"/>
      <c r="E327" s="59"/>
      <c r="F327" s="59"/>
      <c r="G327" s="18"/>
      <c r="H327" s="18"/>
      <c r="I327" s="37"/>
      <c r="J327" s="18"/>
      <c r="K327" s="37"/>
      <c r="L327" s="39"/>
      <c r="M327" s="37"/>
    </row>
    <row r="328" spans="1:13" ht="18" customHeight="1" x14ac:dyDescent="0.25">
      <c r="A328" s="20"/>
      <c r="B328" s="60" t="s">
        <v>38</v>
      </c>
      <c r="C328" s="60"/>
      <c r="D328" s="60"/>
      <c r="E328" s="60"/>
      <c r="F328" s="60"/>
      <c r="G328" s="60"/>
      <c r="H328" s="21"/>
      <c r="I328" s="22"/>
      <c r="J328" s="21"/>
      <c r="K328" s="22"/>
    </row>
    <row r="329" spans="1:13" ht="18" customHeight="1" x14ac:dyDescent="0.25">
      <c r="A329" s="20"/>
      <c r="B329" s="58" t="s">
        <v>39</v>
      </c>
      <c r="C329" s="58"/>
      <c r="D329" s="58"/>
      <c r="E329" s="58"/>
      <c r="F329" s="58"/>
      <c r="G329" s="58"/>
      <c r="H329" s="21"/>
      <c r="I329" s="22"/>
      <c r="J329" s="21"/>
      <c r="K329" s="22"/>
    </row>
    <row r="330" spans="1:13" ht="18" customHeight="1" x14ac:dyDescent="0.25">
      <c r="A330" s="20"/>
      <c r="B330" s="58" t="s">
        <v>40</v>
      </c>
      <c r="C330" s="58"/>
      <c r="D330" s="58"/>
      <c r="E330" s="58"/>
      <c r="F330" s="58"/>
      <c r="G330" s="23"/>
      <c r="H330" s="21"/>
      <c r="I330" s="22"/>
      <c r="J330" s="21"/>
      <c r="K330" s="22"/>
    </row>
    <row r="331" spans="1:13" ht="18" customHeight="1" x14ac:dyDescent="0.25">
      <c r="A331" s="20"/>
      <c r="B331" s="58" t="s">
        <v>41</v>
      </c>
      <c r="C331" s="58"/>
      <c r="D331" s="58"/>
      <c r="E331" s="58"/>
      <c r="F331" s="58"/>
      <c r="G331" s="23"/>
      <c r="H331" s="21"/>
      <c r="I331" s="22"/>
      <c r="J331" s="21"/>
      <c r="K331" s="22"/>
    </row>
    <row r="332" spans="1:13" ht="18" customHeight="1" x14ac:dyDescent="0.25">
      <c r="A332" s="20"/>
      <c r="B332" s="23"/>
      <c r="C332" s="23"/>
      <c r="D332" s="23"/>
      <c r="E332" s="23"/>
      <c r="F332" s="23"/>
      <c r="G332" s="23"/>
      <c r="H332" s="21"/>
      <c r="I332" s="22"/>
      <c r="J332" s="21"/>
      <c r="K332" s="22"/>
    </row>
    <row r="336" spans="1:13" x14ac:dyDescent="0.25">
      <c r="H336" s="25"/>
      <c r="I336" s="26"/>
    </row>
  </sheetData>
  <mergeCells count="335">
    <mergeCell ref="B193:F193"/>
    <mergeCell ref="B184:F184"/>
    <mergeCell ref="B194:F194"/>
    <mergeCell ref="B175:F175"/>
    <mergeCell ref="B176:F176"/>
    <mergeCell ref="B177:F177"/>
    <mergeCell ref="B178:F178"/>
    <mergeCell ref="B179:F179"/>
    <mergeCell ref="B180:F180"/>
    <mergeCell ref="B181:F181"/>
    <mergeCell ref="B186:F186"/>
    <mergeCell ref="B185:F185"/>
    <mergeCell ref="B182:F182"/>
    <mergeCell ref="B183:F183"/>
    <mergeCell ref="A1:J1"/>
    <mergeCell ref="A2:G2"/>
    <mergeCell ref="A3:B3"/>
    <mergeCell ref="C3:F3"/>
    <mergeCell ref="A4:B4"/>
    <mergeCell ref="C4:F4"/>
    <mergeCell ref="B287:F287"/>
    <mergeCell ref="B164:F164"/>
    <mergeCell ref="B163:F163"/>
    <mergeCell ref="B165:F165"/>
    <mergeCell ref="B166:F166"/>
    <mergeCell ref="B167:F167"/>
    <mergeCell ref="B168:F168"/>
    <mergeCell ref="B169:F169"/>
    <mergeCell ref="B171:F171"/>
    <mergeCell ref="B147:F147"/>
    <mergeCell ref="B151:F151"/>
    <mergeCell ref="B150:F150"/>
    <mergeCell ref="B11:F11"/>
    <mergeCell ref="B12:F12"/>
    <mergeCell ref="B13:F13"/>
    <mergeCell ref="B14:F14"/>
    <mergeCell ref="B141:F141"/>
    <mergeCell ref="B142:F142"/>
    <mergeCell ref="A5:F5"/>
    <mergeCell ref="A6:G6"/>
    <mergeCell ref="A7:G7"/>
    <mergeCell ref="A8:G8"/>
    <mergeCell ref="A9:G9"/>
    <mergeCell ref="B10:F10"/>
    <mergeCell ref="B17:F17"/>
    <mergeCell ref="B22:F22"/>
    <mergeCell ref="B23:F23"/>
    <mergeCell ref="B26:F26"/>
    <mergeCell ref="B27:F27"/>
    <mergeCell ref="B15:F15"/>
    <mergeCell ref="B28:F28"/>
    <mergeCell ref="B29:F29"/>
    <mergeCell ref="B30:F30"/>
    <mergeCell ref="B37:F37"/>
    <mergeCell ref="B31:F31"/>
    <mergeCell ref="B32:F32"/>
    <mergeCell ref="B33:F33"/>
    <mergeCell ref="B34:F34"/>
    <mergeCell ref="B35:F35"/>
    <mergeCell ref="B36:F36"/>
    <mergeCell ref="B20:F20"/>
    <mergeCell ref="B24:F24"/>
    <mergeCell ref="A25:F25"/>
    <mergeCell ref="B19:F19"/>
    <mergeCell ref="B21:F21"/>
    <mergeCell ref="B18:F18"/>
    <mergeCell ref="B16:F16"/>
    <mergeCell ref="B38:F38"/>
    <mergeCell ref="B39:F39"/>
    <mergeCell ref="B40:F40"/>
    <mergeCell ref="B41:F41"/>
    <mergeCell ref="B160:F160"/>
    <mergeCell ref="B161:F161"/>
    <mergeCell ref="B162:F162"/>
    <mergeCell ref="B172:F172"/>
    <mergeCell ref="B170:F170"/>
    <mergeCell ref="B42:F42"/>
    <mergeCell ref="B43:F43"/>
    <mergeCell ref="B44:F44"/>
    <mergeCell ref="B45:F45"/>
    <mergeCell ref="B57:F57"/>
    <mergeCell ref="B46:F46"/>
    <mergeCell ref="B56:F56"/>
    <mergeCell ref="B47:F47"/>
    <mergeCell ref="B48:F48"/>
    <mergeCell ref="B49:F49"/>
    <mergeCell ref="B50:F50"/>
    <mergeCell ref="B137:F137"/>
    <mergeCell ref="B138:F138"/>
    <mergeCell ref="B139:F139"/>
    <mergeCell ref="B140:F140"/>
    <mergeCell ref="B310:F310"/>
    <mergeCell ref="B311:F311"/>
    <mergeCell ref="B314:F314"/>
    <mergeCell ref="B312:F312"/>
    <mergeCell ref="B313:F313"/>
    <mergeCell ref="B300:F300"/>
    <mergeCell ref="B301:F301"/>
    <mergeCell ref="B302:F302"/>
    <mergeCell ref="B304:F304"/>
    <mergeCell ref="B306:F306"/>
    <mergeCell ref="B307:F307"/>
    <mergeCell ref="B305:F305"/>
    <mergeCell ref="B303:F303"/>
    <mergeCell ref="B324:F324"/>
    <mergeCell ref="B318:F318"/>
    <mergeCell ref="B319:F319"/>
    <mergeCell ref="B320:F320"/>
    <mergeCell ref="B321:F321"/>
    <mergeCell ref="B329:G329"/>
    <mergeCell ref="B330:F330"/>
    <mergeCell ref="B331:F331"/>
    <mergeCell ref="B322:F322"/>
    <mergeCell ref="B323:F323"/>
    <mergeCell ref="B325:F325"/>
    <mergeCell ref="B326:F326"/>
    <mergeCell ref="B327:F327"/>
    <mergeCell ref="B328:G328"/>
    <mergeCell ref="B315:F315"/>
    <mergeCell ref="B316:F316"/>
    <mergeCell ref="B317:F317"/>
    <mergeCell ref="B308:F308"/>
    <mergeCell ref="B309:F309"/>
    <mergeCell ref="B60:F60"/>
    <mergeCell ref="B61:F61"/>
    <mergeCell ref="B62:F62"/>
    <mergeCell ref="B63:F63"/>
    <mergeCell ref="B82:F82"/>
    <mergeCell ref="B81:F81"/>
    <mergeCell ref="B100:F100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51:F51"/>
    <mergeCell ref="B52:F52"/>
    <mergeCell ref="B53:F53"/>
    <mergeCell ref="B54:F54"/>
    <mergeCell ref="B55:F55"/>
    <mergeCell ref="B77:F77"/>
    <mergeCell ref="B78:F78"/>
    <mergeCell ref="B79:F79"/>
    <mergeCell ref="B80:F80"/>
    <mergeCell ref="B72:F72"/>
    <mergeCell ref="B64:F64"/>
    <mergeCell ref="B65:F65"/>
    <mergeCell ref="B73:F73"/>
    <mergeCell ref="B74:F74"/>
    <mergeCell ref="B75:F75"/>
    <mergeCell ref="B76:F76"/>
    <mergeCell ref="B58:F58"/>
    <mergeCell ref="B59:F59"/>
    <mergeCell ref="B66:F66"/>
    <mergeCell ref="B67:F67"/>
    <mergeCell ref="B68:F68"/>
    <mergeCell ref="B69:F69"/>
    <mergeCell ref="B70:F70"/>
    <mergeCell ref="B71:F71"/>
    <mergeCell ref="B107:F107"/>
    <mergeCell ref="B108:F108"/>
    <mergeCell ref="B109:F109"/>
    <mergeCell ref="B110:F110"/>
    <mergeCell ref="B113:F113"/>
    <mergeCell ref="B114:F114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31:F131"/>
    <mergeCell ref="B132:F132"/>
    <mergeCell ref="B133:F133"/>
    <mergeCell ref="B134:F134"/>
    <mergeCell ref="B122:F122"/>
    <mergeCell ref="B123:F123"/>
    <mergeCell ref="A124:F124"/>
    <mergeCell ref="B125:F125"/>
    <mergeCell ref="B128:F128"/>
    <mergeCell ref="B126:F126"/>
    <mergeCell ref="B127:F127"/>
    <mergeCell ref="B111:F111"/>
    <mergeCell ref="B112:F112"/>
    <mergeCell ref="B129:F129"/>
    <mergeCell ref="B130:F130"/>
    <mergeCell ref="B118:F118"/>
    <mergeCell ref="B119:F119"/>
    <mergeCell ref="B120:F120"/>
    <mergeCell ref="B121:F121"/>
    <mergeCell ref="A115:F115"/>
    <mergeCell ref="B116:F116"/>
    <mergeCell ref="B117:F117"/>
    <mergeCell ref="B188:F188"/>
    <mergeCell ref="B189:F189"/>
    <mergeCell ref="B190:F190"/>
    <mergeCell ref="B191:F191"/>
    <mergeCell ref="B187:F187"/>
    <mergeCell ref="B192:F192"/>
    <mergeCell ref="B136:F136"/>
    <mergeCell ref="B173:F173"/>
    <mergeCell ref="B135:F135"/>
    <mergeCell ref="B143:F143"/>
    <mergeCell ref="B144:F144"/>
    <mergeCell ref="B145:F145"/>
    <mergeCell ref="B146:F146"/>
    <mergeCell ref="B148:F148"/>
    <mergeCell ref="B149:F149"/>
    <mergeCell ref="B152:F152"/>
    <mergeCell ref="B153:F153"/>
    <mergeCell ref="B154:F154"/>
    <mergeCell ref="B155:F155"/>
    <mergeCell ref="B156:F156"/>
    <mergeCell ref="B157:F157"/>
    <mergeCell ref="B288:F288"/>
    <mergeCell ref="B289:F289"/>
    <mergeCell ref="B249:F249"/>
    <mergeCell ref="B250:F250"/>
    <mergeCell ref="B245:F245"/>
    <mergeCell ref="B248:F248"/>
    <mergeCell ref="B253:F253"/>
    <mergeCell ref="B254:F254"/>
    <mergeCell ref="B233:F233"/>
    <mergeCell ref="B243:F243"/>
    <mergeCell ref="B244:F244"/>
    <mergeCell ref="B251:F251"/>
    <mergeCell ref="B252:F252"/>
    <mergeCell ref="B290:F290"/>
    <mergeCell ref="B195:F195"/>
    <mergeCell ref="B196:F196"/>
    <mergeCell ref="B197:F197"/>
    <mergeCell ref="B212:F212"/>
    <mergeCell ref="B242:F242"/>
    <mergeCell ref="B209:F209"/>
    <mergeCell ref="B215:F215"/>
    <mergeCell ref="B216:F216"/>
    <mergeCell ref="B203:F203"/>
    <mergeCell ref="B204:F204"/>
    <mergeCell ref="B205:F205"/>
    <mergeCell ref="B206:F206"/>
    <mergeCell ref="B214:F214"/>
    <mergeCell ref="B218:F218"/>
    <mergeCell ref="B217:F217"/>
    <mergeCell ref="B207:F207"/>
    <mergeCell ref="B208:F208"/>
    <mergeCell ref="B210:F210"/>
    <mergeCell ref="B211:F211"/>
    <mergeCell ref="B213:F213"/>
    <mergeCell ref="B232:F232"/>
    <mergeCell ref="B246:F246"/>
    <mergeCell ref="B247:F247"/>
    <mergeCell ref="B295:F295"/>
    <mergeCell ref="B299:F299"/>
    <mergeCell ref="B296:F296"/>
    <mergeCell ref="B298:F298"/>
    <mergeCell ref="B297:F297"/>
    <mergeCell ref="B263:F263"/>
    <mergeCell ref="B265:F265"/>
    <mergeCell ref="B267:F267"/>
    <mergeCell ref="B280:F280"/>
    <mergeCell ref="B282:F282"/>
    <mergeCell ref="B279:F279"/>
    <mergeCell ref="B281:F281"/>
    <mergeCell ref="B283:F283"/>
    <mergeCell ref="B286:F286"/>
    <mergeCell ref="B293:F293"/>
    <mergeCell ref="B268:F268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94:F294"/>
    <mergeCell ref="B235:F235"/>
    <mergeCell ref="B236:F236"/>
    <mergeCell ref="B241:F241"/>
    <mergeCell ref="B237:F237"/>
    <mergeCell ref="B238:F238"/>
    <mergeCell ref="B239:F239"/>
    <mergeCell ref="B240:F240"/>
    <mergeCell ref="B257:F257"/>
    <mergeCell ref="B258:F258"/>
    <mergeCell ref="B292:F292"/>
    <mergeCell ref="B264:F264"/>
    <mergeCell ref="B270:F270"/>
    <mergeCell ref="B269:F269"/>
    <mergeCell ref="B261:F261"/>
    <mergeCell ref="B284:F284"/>
    <mergeCell ref="B285:F285"/>
    <mergeCell ref="B259:F259"/>
    <mergeCell ref="B260:F260"/>
    <mergeCell ref="B255:F255"/>
    <mergeCell ref="B291:F291"/>
    <mergeCell ref="B262:F262"/>
    <mergeCell ref="B266:F266"/>
    <mergeCell ref="B256:F256"/>
    <mergeCell ref="B226:F226"/>
    <mergeCell ref="B231:F231"/>
    <mergeCell ref="B234:F234"/>
    <mergeCell ref="G3:I3"/>
    <mergeCell ref="G4:I4"/>
    <mergeCell ref="B198:F198"/>
    <mergeCell ref="B199:F199"/>
    <mergeCell ref="B200:F200"/>
    <mergeCell ref="B201:F201"/>
    <mergeCell ref="B202:F202"/>
    <mergeCell ref="B219:F219"/>
    <mergeCell ref="B221:F221"/>
    <mergeCell ref="B220:F220"/>
    <mergeCell ref="B158:F158"/>
    <mergeCell ref="B159:F159"/>
    <mergeCell ref="B174:F174"/>
    <mergeCell ref="B227:F227"/>
    <mergeCell ref="B228:F228"/>
    <mergeCell ref="B229:F229"/>
    <mergeCell ref="B230:F230"/>
    <mergeCell ref="B223:F223"/>
    <mergeCell ref="B225:F225"/>
    <mergeCell ref="B222:F222"/>
    <mergeCell ref="B224:F224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2018-07-13T12:38:14Z</cp:lastPrinted>
  <dcterms:created xsi:type="dcterms:W3CDTF">2017-04-21T13:43:05Z</dcterms:created>
  <dcterms:modified xsi:type="dcterms:W3CDTF">2018-07-28T08:45:38Z</dcterms:modified>
</cp:coreProperties>
</file>